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GP Arbeitshilfen Leistungserstellung\"/>
    </mc:Choice>
  </mc:AlternateContent>
  <workbookProtection workbookAlgorithmName="SHA-512" workbookHashValue="F41Yn/LjU3dCvhkXa8E1Mdf418AGHyx3dqia3MPe/j8qrepOb6YzMbgBVxTTI+S/HMO/coByapIQxPLmzE6XcQ==" workbookSaltValue="XxeBX93qQXKGfDNDptfUWg==" workbookSpinCount="100000" lockStructure="1"/>
  <bookViews>
    <workbookView xWindow="360" yWindow="120" windowWidth="10410" windowHeight="7335"/>
  </bookViews>
  <sheets>
    <sheet name="Reisekosten 2021" sheetId="1" r:id="rId1"/>
    <sheet name="VPMA-Datenbasis" sheetId="2" state="hidden" r:id="rId2"/>
    <sheet name="__Goal_Metadata" sheetId="3" state="veryHidden" r:id="rId3"/>
  </sheets>
  <definedNames>
    <definedName name="_xlnm.Print_Area" localSheetId="0">'Reisekosten 2021'!$A$1:$R$307</definedName>
    <definedName name="Länder">'VPMA-Datenbasis'!$A$5:$A$252</definedName>
  </definedNames>
  <calcPr calcId="162913"/>
</workbook>
</file>

<file path=xl/calcChain.xml><?xml version="1.0" encoding="utf-8"?>
<calcChain xmlns="http://schemas.openxmlformats.org/spreadsheetml/2006/main">
  <c r="R106" i="1" l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P307" i="1"/>
  <c r="O306" i="1"/>
  <c r="N306" i="1"/>
  <c r="G306" i="1"/>
  <c r="F306" i="1"/>
  <c r="E306" i="1"/>
  <c r="O305" i="1"/>
  <c r="J305" i="1" s="1"/>
  <c r="N305" i="1"/>
  <c r="G305" i="1"/>
  <c r="F305" i="1"/>
  <c r="K305" i="1" s="1"/>
  <c r="E305" i="1"/>
  <c r="O304" i="1"/>
  <c r="N304" i="1"/>
  <c r="K304" i="1"/>
  <c r="L304" i="1" s="1"/>
  <c r="J304" i="1"/>
  <c r="G304" i="1"/>
  <c r="F304" i="1"/>
  <c r="E304" i="1"/>
  <c r="O303" i="1"/>
  <c r="N303" i="1"/>
  <c r="G303" i="1"/>
  <c r="F303" i="1"/>
  <c r="K303" i="1" s="1"/>
  <c r="L303" i="1" s="1"/>
  <c r="E303" i="1"/>
  <c r="J303" i="1" s="1"/>
  <c r="O302" i="1"/>
  <c r="N302" i="1"/>
  <c r="J302" i="1"/>
  <c r="G302" i="1"/>
  <c r="F302" i="1"/>
  <c r="E302" i="1"/>
  <c r="O301" i="1"/>
  <c r="N301" i="1"/>
  <c r="K301" i="1"/>
  <c r="L301" i="1" s="1"/>
  <c r="J301" i="1"/>
  <c r="G301" i="1"/>
  <c r="F301" i="1"/>
  <c r="E301" i="1"/>
  <c r="O300" i="1"/>
  <c r="N300" i="1"/>
  <c r="G300" i="1"/>
  <c r="F300" i="1"/>
  <c r="E300" i="1"/>
  <c r="O299" i="1"/>
  <c r="N299" i="1"/>
  <c r="J299" i="1"/>
  <c r="G299" i="1"/>
  <c r="F299" i="1"/>
  <c r="E299" i="1"/>
  <c r="O298" i="1"/>
  <c r="N298" i="1"/>
  <c r="L298" i="1"/>
  <c r="K298" i="1"/>
  <c r="J298" i="1"/>
  <c r="G298" i="1"/>
  <c r="F298" i="1"/>
  <c r="E298" i="1"/>
  <c r="O297" i="1"/>
  <c r="N297" i="1"/>
  <c r="G297" i="1"/>
  <c r="F297" i="1"/>
  <c r="E297" i="1"/>
  <c r="J297" i="1" s="1"/>
  <c r="O296" i="1"/>
  <c r="J296" i="1" s="1"/>
  <c r="N296" i="1"/>
  <c r="G296" i="1"/>
  <c r="F296" i="1"/>
  <c r="K296" i="1" s="1"/>
  <c r="E296" i="1"/>
  <c r="O295" i="1"/>
  <c r="N295" i="1"/>
  <c r="K295" i="1"/>
  <c r="L295" i="1" s="1"/>
  <c r="J295" i="1"/>
  <c r="G295" i="1"/>
  <c r="F295" i="1"/>
  <c r="E295" i="1"/>
  <c r="O294" i="1"/>
  <c r="N294" i="1"/>
  <c r="G294" i="1"/>
  <c r="F294" i="1"/>
  <c r="K294" i="1" s="1"/>
  <c r="E294" i="1"/>
  <c r="J294" i="1" s="1"/>
  <c r="O293" i="1"/>
  <c r="N293" i="1"/>
  <c r="J293" i="1"/>
  <c r="G293" i="1"/>
  <c r="F293" i="1"/>
  <c r="E293" i="1"/>
  <c r="O292" i="1"/>
  <c r="N292" i="1"/>
  <c r="K292" i="1"/>
  <c r="J292" i="1"/>
  <c r="G292" i="1"/>
  <c r="F292" i="1"/>
  <c r="E292" i="1"/>
  <c r="O291" i="1"/>
  <c r="N291" i="1"/>
  <c r="G291" i="1"/>
  <c r="F291" i="1"/>
  <c r="E291" i="1"/>
  <c r="O290" i="1"/>
  <c r="N290" i="1"/>
  <c r="J290" i="1"/>
  <c r="G290" i="1"/>
  <c r="F290" i="1"/>
  <c r="E290" i="1"/>
  <c r="O289" i="1"/>
  <c r="N289" i="1"/>
  <c r="L289" i="1"/>
  <c r="K289" i="1"/>
  <c r="J289" i="1"/>
  <c r="G289" i="1"/>
  <c r="F289" i="1"/>
  <c r="E289" i="1"/>
  <c r="O288" i="1"/>
  <c r="N288" i="1"/>
  <c r="G288" i="1"/>
  <c r="F288" i="1"/>
  <c r="E288" i="1"/>
  <c r="J288" i="1" s="1"/>
  <c r="O287" i="1"/>
  <c r="J287" i="1" s="1"/>
  <c r="N287" i="1"/>
  <c r="G287" i="1"/>
  <c r="F287" i="1"/>
  <c r="K287" i="1" s="1"/>
  <c r="E287" i="1"/>
  <c r="O286" i="1"/>
  <c r="N286" i="1"/>
  <c r="K286" i="1"/>
  <c r="L286" i="1" s="1"/>
  <c r="J286" i="1"/>
  <c r="G286" i="1"/>
  <c r="F286" i="1"/>
  <c r="E286" i="1"/>
  <c r="O285" i="1"/>
  <c r="N285" i="1"/>
  <c r="G285" i="1"/>
  <c r="F285" i="1"/>
  <c r="K285" i="1" s="1"/>
  <c r="E285" i="1"/>
  <c r="J285" i="1" s="1"/>
  <c r="O284" i="1"/>
  <c r="N284" i="1"/>
  <c r="J284" i="1"/>
  <c r="G284" i="1"/>
  <c r="F284" i="1"/>
  <c r="E284" i="1"/>
  <c r="O283" i="1"/>
  <c r="N283" i="1"/>
  <c r="K283" i="1"/>
  <c r="L283" i="1" s="1"/>
  <c r="J283" i="1"/>
  <c r="G283" i="1"/>
  <c r="F283" i="1"/>
  <c r="E283" i="1"/>
  <c r="O282" i="1"/>
  <c r="N282" i="1"/>
  <c r="G282" i="1"/>
  <c r="F282" i="1"/>
  <c r="E282" i="1"/>
  <c r="O281" i="1"/>
  <c r="N281" i="1"/>
  <c r="J281" i="1"/>
  <c r="G281" i="1"/>
  <c r="F281" i="1"/>
  <c r="E281" i="1"/>
  <c r="O280" i="1"/>
  <c r="N280" i="1"/>
  <c r="L280" i="1"/>
  <c r="K280" i="1"/>
  <c r="J280" i="1"/>
  <c r="G280" i="1"/>
  <c r="F280" i="1"/>
  <c r="E280" i="1"/>
  <c r="O279" i="1"/>
  <c r="N279" i="1"/>
  <c r="G279" i="1"/>
  <c r="F279" i="1"/>
  <c r="E279" i="1"/>
  <c r="J279" i="1" s="1"/>
  <c r="O278" i="1"/>
  <c r="J278" i="1" s="1"/>
  <c r="N278" i="1"/>
  <c r="G278" i="1"/>
  <c r="F278" i="1"/>
  <c r="K278" i="1" s="1"/>
  <c r="E278" i="1"/>
  <c r="O277" i="1"/>
  <c r="N277" i="1"/>
  <c r="K277" i="1"/>
  <c r="L277" i="1" s="1"/>
  <c r="J277" i="1"/>
  <c r="G277" i="1"/>
  <c r="F277" i="1"/>
  <c r="E277" i="1"/>
  <c r="O276" i="1"/>
  <c r="N276" i="1"/>
  <c r="G276" i="1"/>
  <c r="F276" i="1"/>
  <c r="K276" i="1" s="1"/>
  <c r="E276" i="1"/>
  <c r="J276" i="1" s="1"/>
  <c r="O275" i="1"/>
  <c r="N275" i="1"/>
  <c r="J275" i="1"/>
  <c r="G275" i="1"/>
  <c r="F275" i="1"/>
  <c r="K275" i="1" s="1"/>
  <c r="L275" i="1" s="1"/>
  <c r="E275" i="1"/>
  <c r="O274" i="1"/>
  <c r="N274" i="1"/>
  <c r="K274" i="1"/>
  <c r="L274" i="1" s="1"/>
  <c r="J274" i="1"/>
  <c r="G274" i="1"/>
  <c r="F274" i="1"/>
  <c r="E274" i="1"/>
  <c r="O273" i="1"/>
  <c r="N273" i="1"/>
  <c r="G273" i="1"/>
  <c r="F273" i="1"/>
  <c r="E273" i="1"/>
  <c r="O272" i="1"/>
  <c r="N272" i="1"/>
  <c r="J272" i="1"/>
  <c r="G272" i="1"/>
  <c r="F272" i="1"/>
  <c r="E272" i="1"/>
  <c r="O271" i="1"/>
  <c r="N271" i="1"/>
  <c r="K271" i="1"/>
  <c r="L271" i="1" s="1"/>
  <c r="J271" i="1"/>
  <c r="G271" i="1"/>
  <c r="F271" i="1"/>
  <c r="E271" i="1"/>
  <c r="O270" i="1"/>
  <c r="N270" i="1"/>
  <c r="G270" i="1"/>
  <c r="F270" i="1"/>
  <c r="E270" i="1"/>
  <c r="J270" i="1" s="1"/>
  <c r="O269" i="1"/>
  <c r="J269" i="1" s="1"/>
  <c r="N269" i="1"/>
  <c r="G269" i="1"/>
  <c r="F269" i="1"/>
  <c r="K269" i="1" s="1"/>
  <c r="E269" i="1"/>
  <c r="O268" i="1"/>
  <c r="N268" i="1"/>
  <c r="K268" i="1"/>
  <c r="L268" i="1" s="1"/>
  <c r="J268" i="1"/>
  <c r="G268" i="1"/>
  <c r="F268" i="1"/>
  <c r="E268" i="1"/>
  <c r="O267" i="1"/>
  <c r="N267" i="1"/>
  <c r="G267" i="1"/>
  <c r="F267" i="1"/>
  <c r="K267" i="1" s="1"/>
  <c r="L267" i="1" s="1"/>
  <c r="E267" i="1"/>
  <c r="J267" i="1" s="1"/>
  <c r="O266" i="1"/>
  <c r="N266" i="1"/>
  <c r="J266" i="1"/>
  <c r="G266" i="1"/>
  <c r="F266" i="1"/>
  <c r="K266" i="1" s="1"/>
  <c r="L266" i="1" s="1"/>
  <c r="E266" i="1"/>
  <c r="O265" i="1"/>
  <c r="N265" i="1"/>
  <c r="K265" i="1"/>
  <c r="J265" i="1"/>
  <c r="G265" i="1"/>
  <c r="F265" i="1"/>
  <c r="E265" i="1"/>
  <c r="O264" i="1"/>
  <c r="N264" i="1"/>
  <c r="G264" i="1"/>
  <c r="F264" i="1"/>
  <c r="E264" i="1"/>
  <c r="O263" i="1"/>
  <c r="N263" i="1"/>
  <c r="J263" i="1"/>
  <c r="G263" i="1"/>
  <c r="F263" i="1"/>
  <c r="E263" i="1"/>
  <c r="O262" i="1"/>
  <c r="N262" i="1"/>
  <c r="K262" i="1"/>
  <c r="L262" i="1" s="1"/>
  <c r="J262" i="1"/>
  <c r="G262" i="1"/>
  <c r="F262" i="1"/>
  <c r="E262" i="1"/>
  <c r="O261" i="1"/>
  <c r="N261" i="1"/>
  <c r="G261" i="1"/>
  <c r="F261" i="1"/>
  <c r="E261" i="1"/>
  <c r="O260" i="1"/>
  <c r="J260" i="1" s="1"/>
  <c r="N260" i="1"/>
  <c r="G260" i="1"/>
  <c r="F260" i="1"/>
  <c r="K260" i="1" s="1"/>
  <c r="E260" i="1"/>
  <c r="O259" i="1"/>
  <c r="N259" i="1"/>
  <c r="K259" i="1"/>
  <c r="L259" i="1" s="1"/>
  <c r="J259" i="1"/>
  <c r="G259" i="1"/>
  <c r="F259" i="1"/>
  <c r="E259" i="1"/>
  <c r="O258" i="1"/>
  <c r="N258" i="1"/>
  <c r="G258" i="1"/>
  <c r="F258" i="1"/>
  <c r="K258" i="1" s="1"/>
  <c r="E258" i="1"/>
  <c r="J258" i="1" s="1"/>
  <c r="O257" i="1"/>
  <c r="N257" i="1"/>
  <c r="J257" i="1"/>
  <c r="G257" i="1"/>
  <c r="F257" i="1"/>
  <c r="E257" i="1"/>
  <c r="O256" i="1"/>
  <c r="N256" i="1"/>
  <c r="K256" i="1"/>
  <c r="J256" i="1"/>
  <c r="G256" i="1"/>
  <c r="F256" i="1"/>
  <c r="E256" i="1"/>
  <c r="O255" i="1"/>
  <c r="N255" i="1"/>
  <c r="G255" i="1"/>
  <c r="F255" i="1"/>
  <c r="E255" i="1"/>
  <c r="O254" i="1"/>
  <c r="N254" i="1"/>
  <c r="J254" i="1"/>
  <c r="G254" i="1"/>
  <c r="F254" i="1"/>
  <c r="E254" i="1"/>
  <c r="O253" i="1"/>
  <c r="N253" i="1"/>
  <c r="L253" i="1"/>
  <c r="K253" i="1"/>
  <c r="J253" i="1"/>
  <c r="G253" i="1"/>
  <c r="F253" i="1"/>
  <c r="E253" i="1"/>
  <c r="O252" i="1"/>
  <c r="N252" i="1"/>
  <c r="G252" i="1"/>
  <c r="F252" i="1"/>
  <c r="E252" i="1"/>
  <c r="O251" i="1"/>
  <c r="J251" i="1" s="1"/>
  <c r="N251" i="1"/>
  <c r="G251" i="1"/>
  <c r="F251" i="1"/>
  <c r="K251" i="1" s="1"/>
  <c r="E251" i="1"/>
  <c r="O250" i="1"/>
  <c r="N250" i="1"/>
  <c r="K250" i="1"/>
  <c r="L250" i="1" s="1"/>
  <c r="J250" i="1"/>
  <c r="G250" i="1"/>
  <c r="F250" i="1"/>
  <c r="E250" i="1"/>
  <c r="O249" i="1"/>
  <c r="N249" i="1"/>
  <c r="L249" i="1"/>
  <c r="G249" i="1"/>
  <c r="F249" i="1"/>
  <c r="K249" i="1" s="1"/>
  <c r="E249" i="1"/>
  <c r="J249" i="1" s="1"/>
  <c r="O248" i="1"/>
  <c r="N248" i="1"/>
  <c r="J248" i="1"/>
  <c r="G248" i="1"/>
  <c r="F248" i="1"/>
  <c r="E248" i="1"/>
  <c r="O247" i="1"/>
  <c r="N247" i="1"/>
  <c r="L247" i="1"/>
  <c r="K247" i="1"/>
  <c r="J247" i="1"/>
  <c r="G247" i="1"/>
  <c r="F247" i="1"/>
  <c r="E247" i="1"/>
  <c r="O246" i="1"/>
  <c r="N246" i="1"/>
  <c r="G246" i="1"/>
  <c r="F246" i="1"/>
  <c r="E246" i="1"/>
  <c r="O245" i="1"/>
  <c r="J245" i="1" s="1"/>
  <c r="N245" i="1"/>
  <c r="G245" i="1"/>
  <c r="F245" i="1"/>
  <c r="E245" i="1"/>
  <c r="O244" i="1"/>
  <c r="N244" i="1"/>
  <c r="L244" i="1"/>
  <c r="K244" i="1"/>
  <c r="J244" i="1"/>
  <c r="G244" i="1"/>
  <c r="F244" i="1"/>
  <c r="E244" i="1"/>
  <c r="O243" i="1"/>
  <c r="N243" i="1"/>
  <c r="G243" i="1"/>
  <c r="F243" i="1"/>
  <c r="K243" i="1" s="1"/>
  <c r="L243" i="1" s="1"/>
  <c r="E243" i="1"/>
  <c r="J243" i="1" s="1"/>
  <c r="O242" i="1"/>
  <c r="J242" i="1" s="1"/>
  <c r="N242" i="1"/>
  <c r="G242" i="1"/>
  <c r="F242" i="1"/>
  <c r="K242" i="1" s="1"/>
  <c r="L242" i="1" s="1"/>
  <c r="E242" i="1"/>
  <c r="O241" i="1"/>
  <c r="N241" i="1"/>
  <c r="K241" i="1"/>
  <c r="J241" i="1"/>
  <c r="L241" i="1" s="1"/>
  <c r="G241" i="1"/>
  <c r="F241" i="1"/>
  <c r="E241" i="1"/>
  <c r="O240" i="1"/>
  <c r="N240" i="1"/>
  <c r="G240" i="1"/>
  <c r="F240" i="1"/>
  <c r="K240" i="1" s="1"/>
  <c r="L240" i="1" s="1"/>
  <c r="E240" i="1"/>
  <c r="J240" i="1" s="1"/>
  <c r="O239" i="1"/>
  <c r="N239" i="1"/>
  <c r="J239" i="1"/>
  <c r="G239" i="1"/>
  <c r="F239" i="1"/>
  <c r="K239" i="1" s="1"/>
  <c r="L239" i="1" s="1"/>
  <c r="E239" i="1"/>
  <c r="O238" i="1"/>
  <c r="N238" i="1"/>
  <c r="K238" i="1"/>
  <c r="L238" i="1" s="1"/>
  <c r="J238" i="1"/>
  <c r="G238" i="1"/>
  <c r="F238" i="1"/>
  <c r="E238" i="1"/>
  <c r="O237" i="1"/>
  <c r="N237" i="1"/>
  <c r="G237" i="1"/>
  <c r="F237" i="1"/>
  <c r="E237" i="1"/>
  <c r="O236" i="1"/>
  <c r="N236" i="1"/>
  <c r="J236" i="1"/>
  <c r="G236" i="1"/>
  <c r="F236" i="1"/>
  <c r="E236" i="1"/>
  <c r="O235" i="1"/>
  <c r="N235" i="1"/>
  <c r="L235" i="1"/>
  <c r="K235" i="1"/>
  <c r="J235" i="1"/>
  <c r="G235" i="1"/>
  <c r="F235" i="1"/>
  <c r="E235" i="1"/>
  <c r="O234" i="1"/>
  <c r="N234" i="1"/>
  <c r="G234" i="1"/>
  <c r="F234" i="1"/>
  <c r="E234" i="1"/>
  <c r="O233" i="1"/>
  <c r="J233" i="1" s="1"/>
  <c r="N233" i="1"/>
  <c r="G233" i="1"/>
  <c r="F233" i="1"/>
  <c r="K233" i="1" s="1"/>
  <c r="E233" i="1"/>
  <c r="O232" i="1"/>
  <c r="N232" i="1"/>
  <c r="K232" i="1"/>
  <c r="J232" i="1"/>
  <c r="L232" i="1" s="1"/>
  <c r="G232" i="1"/>
  <c r="F232" i="1"/>
  <c r="E232" i="1"/>
  <c r="O231" i="1"/>
  <c r="N231" i="1"/>
  <c r="L231" i="1"/>
  <c r="G231" i="1"/>
  <c r="F231" i="1"/>
  <c r="K231" i="1" s="1"/>
  <c r="E231" i="1"/>
  <c r="J231" i="1" s="1"/>
  <c r="O230" i="1"/>
  <c r="N230" i="1"/>
  <c r="J230" i="1"/>
  <c r="G230" i="1"/>
  <c r="F230" i="1"/>
  <c r="E230" i="1"/>
  <c r="O229" i="1"/>
  <c r="N229" i="1"/>
  <c r="L229" i="1"/>
  <c r="K229" i="1"/>
  <c r="J229" i="1"/>
  <c r="G229" i="1"/>
  <c r="F229" i="1"/>
  <c r="E229" i="1"/>
  <c r="O228" i="1"/>
  <c r="N228" i="1"/>
  <c r="G228" i="1"/>
  <c r="F228" i="1"/>
  <c r="E228" i="1"/>
  <c r="O227" i="1"/>
  <c r="N227" i="1"/>
  <c r="G227" i="1"/>
  <c r="F227" i="1"/>
  <c r="E227" i="1"/>
  <c r="O226" i="1"/>
  <c r="N226" i="1"/>
  <c r="K226" i="1"/>
  <c r="L226" i="1" s="1"/>
  <c r="J226" i="1"/>
  <c r="G226" i="1"/>
  <c r="F226" i="1"/>
  <c r="E226" i="1"/>
  <c r="O225" i="1"/>
  <c r="N225" i="1"/>
  <c r="G225" i="1"/>
  <c r="F225" i="1"/>
  <c r="K225" i="1" s="1"/>
  <c r="L225" i="1" s="1"/>
  <c r="E225" i="1"/>
  <c r="J225" i="1" s="1"/>
  <c r="O224" i="1"/>
  <c r="J224" i="1" s="1"/>
  <c r="N224" i="1"/>
  <c r="G224" i="1"/>
  <c r="F224" i="1"/>
  <c r="K224" i="1" s="1"/>
  <c r="L224" i="1" s="1"/>
  <c r="E224" i="1"/>
  <c r="O223" i="1"/>
  <c r="N223" i="1"/>
  <c r="K223" i="1"/>
  <c r="J223" i="1"/>
  <c r="L223" i="1" s="1"/>
  <c r="G223" i="1"/>
  <c r="F223" i="1"/>
  <c r="E223" i="1"/>
  <c r="O222" i="1"/>
  <c r="N222" i="1"/>
  <c r="G222" i="1"/>
  <c r="F222" i="1"/>
  <c r="K222" i="1" s="1"/>
  <c r="L222" i="1" s="1"/>
  <c r="E222" i="1"/>
  <c r="J222" i="1" s="1"/>
  <c r="O221" i="1"/>
  <c r="N221" i="1"/>
  <c r="J221" i="1"/>
  <c r="G221" i="1"/>
  <c r="F221" i="1"/>
  <c r="K221" i="1" s="1"/>
  <c r="L221" i="1" s="1"/>
  <c r="E221" i="1"/>
  <c r="O220" i="1"/>
  <c r="N220" i="1"/>
  <c r="K220" i="1"/>
  <c r="L220" i="1" s="1"/>
  <c r="J220" i="1"/>
  <c r="G220" i="1"/>
  <c r="F220" i="1"/>
  <c r="E220" i="1"/>
  <c r="O219" i="1"/>
  <c r="N219" i="1"/>
  <c r="G219" i="1"/>
  <c r="F219" i="1"/>
  <c r="E219" i="1"/>
  <c r="O218" i="1"/>
  <c r="N218" i="1"/>
  <c r="J218" i="1"/>
  <c r="G218" i="1"/>
  <c r="F218" i="1"/>
  <c r="E218" i="1"/>
  <c r="O217" i="1"/>
  <c r="N217" i="1"/>
  <c r="L217" i="1"/>
  <c r="K217" i="1"/>
  <c r="J217" i="1"/>
  <c r="G217" i="1"/>
  <c r="F217" i="1"/>
  <c r="E217" i="1"/>
  <c r="O216" i="1"/>
  <c r="N216" i="1"/>
  <c r="G216" i="1"/>
  <c r="F216" i="1"/>
  <c r="E216" i="1"/>
  <c r="O215" i="1"/>
  <c r="J215" i="1" s="1"/>
  <c r="N215" i="1"/>
  <c r="G215" i="1"/>
  <c r="F215" i="1"/>
  <c r="K215" i="1" s="1"/>
  <c r="E215" i="1"/>
  <c r="O214" i="1"/>
  <c r="N214" i="1"/>
  <c r="K214" i="1"/>
  <c r="J214" i="1"/>
  <c r="L214" i="1" s="1"/>
  <c r="G214" i="1"/>
  <c r="F214" i="1"/>
  <c r="E214" i="1"/>
  <c r="O213" i="1"/>
  <c r="N213" i="1"/>
  <c r="L213" i="1"/>
  <c r="G213" i="1"/>
  <c r="F213" i="1"/>
  <c r="K213" i="1" s="1"/>
  <c r="E213" i="1"/>
  <c r="J213" i="1" s="1"/>
  <c r="O212" i="1"/>
  <c r="N212" i="1"/>
  <c r="J212" i="1"/>
  <c r="G212" i="1"/>
  <c r="F212" i="1"/>
  <c r="E212" i="1"/>
  <c r="O211" i="1"/>
  <c r="N211" i="1"/>
  <c r="L211" i="1"/>
  <c r="K211" i="1"/>
  <c r="J211" i="1"/>
  <c r="G211" i="1"/>
  <c r="F211" i="1"/>
  <c r="E211" i="1"/>
  <c r="O210" i="1"/>
  <c r="N210" i="1"/>
  <c r="G210" i="1"/>
  <c r="F210" i="1"/>
  <c r="E210" i="1"/>
  <c r="O209" i="1"/>
  <c r="J209" i="1" s="1"/>
  <c r="N209" i="1"/>
  <c r="G209" i="1"/>
  <c r="F209" i="1"/>
  <c r="E209" i="1"/>
  <c r="O208" i="1"/>
  <c r="N208" i="1"/>
  <c r="K208" i="1"/>
  <c r="L208" i="1" s="1"/>
  <c r="J208" i="1"/>
  <c r="G208" i="1"/>
  <c r="F208" i="1"/>
  <c r="E208" i="1"/>
  <c r="O207" i="1"/>
  <c r="N207" i="1"/>
  <c r="G207" i="1"/>
  <c r="F207" i="1"/>
  <c r="K207" i="1" s="1"/>
  <c r="L207" i="1" s="1"/>
  <c r="E207" i="1"/>
  <c r="J207" i="1" s="1"/>
  <c r="O206" i="1"/>
  <c r="J206" i="1" s="1"/>
  <c r="N206" i="1"/>
  <c r="G206" i="1"/>
  <c r="F206" i="1"/>
  <c r="K206" i="1" s="1"/>
  <c r="L206" i="1" s="1"/>
  <c r="E206" i="1"/>
  <c r="O205" i="1"/>
  <c r="N205" i="1"/>
  <c r="K205" i="1"/>
  <c r="J205" i="1"/>
  <c r="L205" i="1" s="1"/>
  <c r="G205" i="1"/>
  <c r="F205" i="1"/>
  <c r="E205" i="1"/>
  <c r="O204" i="1"/>
  <c r="N204" i="1"/>
  <c r="G204" i="1"/>
  <c r="F204" i="1"/>
  <c r="K204" i="1" s="1"/>
  <c r="L204" i="1" s="1"/>
  <c r="E204" i="1"/>
  <c r="J204" i="1" s="1"/>
  <c r="O203" i="1"/>
  <c r="N203" i="1"/>
  <c r="J203" i="1"/>
  <c r="G203" i="1"/>
  <c r="F203" i="1"/>
  <c r="K203" i="1" s="1"/>
  <c r="L203" i="1" s="1"/>
  <c r="E203" i="1"/>
  <c r="O202" i="1"/>
  <c r="N202" i="1"/>
  <c r="K202" i="1"/>
  <c r="L202" i="1" s="1"/>
  <c r="J202" i="1"/>
  <c r="G202" i="1"/>
  <c r="F202" i="1"/>
  <c r="E202" i="1"/>
  <c r="O201" i="1"/>
  <c r="N201" i="1"/>
  <c r="G201" i="1"/>
  <c r="F201" i="1"/>
  <c r="E201" i="1"/>
  <c r="O200" i="1"/>
  <c r="N200" i="1"/>
  <c r="J200" i="1"/>
  <c r="G200" i="1"/>
  <c r="F200" i="1"/>
  <c r="E200" i="1"/>
  <c r="O199" i="1"/>
  <c r="N199" i="1"/>
  <c r="L199" i="1"/>
  <c r="K199" i="1"/>
  <c r="J199" i="1"/>
  <c r="G199" i="1"/>
  <c r="F199" i="1"/>
  <c r="E199" i="1"/>
  <c r="O198" i="1"/>
  <c r="N198" i="1"/>
  <c r="G198" i="1"/>
  <c r="F198" i="1"/>
  <c r="E198" i="1"/>
  <c r="O197" i="1"/>
  <c r="J197" i="1" s="1"/>
  <c r="N197" i="1"/>
  <c r="G197" i="1"/>
  <c r="F197" i="1"/>
  <c r="K197" i="1" s="1"/>
  <c r="E197" i="1"/>
  <c r="O196" i="1"/>
  <c r="N196" i="1"/>
  <c r="K196" i="1"/>
  <c r="J196" i="1"/>
  <c r="L196" i="1" s="1"/>
  <c r="G196" i="1"/>
  <c r="F196" i="1"/>
  <c r="E196" i="1"/>
  <c r="O195" i="1"/>
  <c r="N195" i="1"/>
  <c r="L195" i="1"/>
  <c r="G195" i="1"/>
  <c r="F195" i="1"/>
  <c r="K195" i="1" s="1"/>
  <c r="E195" i="1"/>
  <c r="J195" i="1" s="1"/>
  <c r="O194" i="1"/>
  <c r="N194" i="1"/>
  <c r="J194" i="1"/>
  <c r="G194" i="1"/>
  <c r="F194" i="1"/>
  <c r="E194" i="1"/>
  <c r="O193" i="1"/>
  <c r="N193" i="1"/>
  <c r="L193" i="1"/>
  <c r="K193" i="1"/>
  <c r="J193" i="1"/>
  <c r="G193" i="1"/>
  <c r="F193" i="1"/>
  <c r="E193" i="1"/>
  <c r="O192" i="1"/>
  <c r="N192" i="1"/>
  <c r="G192" i="1"/>
  <c r="F192" i="1"/>
  <c r="E192" i="1"/>
  <c r="O191" i="1"/>
  <c r="J191" i="1" s="1"/>
  <c r="N191" i="1"/>
  <c r="K191" i="1"/>
  <c r="G191" i="1"/>
  <c r="F191" i="1"/>
  <c r="E191" i="1"/>
  <c r="O190" i="1"/>
  <c r="N190" i="1"/>
  <c r="G190" i="1"/>
  <c r="F190" i="1"/>
  <c r="E190" i="1"/>
  <c r="J190" i="1" s="1"/>
  <c r="O189" i="1"/>
  <c r="N189" i="1"/>
  <c r="G189" i="1"/>
  <c r="F189" i="1"/>
  <c r="K189" i="1" s="1"/>
  <c r="L189" i="1" s="1"/>
  <c r="E189" i="1"/>
  <c r="J189" i="1" s="1"/>
  <c r="O188" i="1"/>
  <c r="N188" i="1"/>
  <c r="J188" i="1"/>
  <c r="G188" i="1"/>
  <c r="F188" i="1"/>
  <c r="K188" i="1" s="1"/>
  <c r="L188" i="1" s="1"/>
  <c r="E188" i="1"/>
  <c r="O187" i="1"/>
  <c r="N187" i="1"/>
  <c r="K187" i="1"/>
  <c r="L187" i="1" s="1"/>
  <c r="J187" i="1"/>
  <c r="G187" i="1"/>
  <c r="F187" i="1"/>
  <c r="E187" i="1"/>
  <c r="O186" i="1"/>
  <c r="N186" i="1"/>
  <c r="G186" i="1"/>
  <c r="F186" i="1"/>
  <c r="E186" i="1"/>
  <c r="O185" i="1"/>
  <c r="N185" i="1"/>
  <c r="G185" i="1"/>
  <c r="F185" i="1"/>
  <c r="E185" i="1"/>
  <c r="O184" i="1"/>
  <c r="N184" i="1"/>
  <c r="K184" i="1"/>
  <c r="L184" i="1" s="1"/>
  <c r="J184" i="1"/>
  <c r="G184" i="1"/>
  <c r="F184" i="1"/>
  <c r="E184" i="1"/>
  <c r="O183" i="1"/>
  <c r="N183" i="1"/>
  <c r="K183" i="1" s="1"/>
  <c r="L183" i="1" s="1"/>
  <c r="G183" i="1"/>
  <c r="F183" i="1"/>
  <c r="E183" i="1"/>
  <c r="J183" i="1" s="1"/>
  <c r="O182" i="1"/>
  <c r="N182" i="1"/>
  <c r="K182" i="1" s="1"/>
  <c r="G182" i="1"/>
  <c r="F182" i="1"/>
  <c r="E182" i="1"/>
  <c r="J182" i="1" s="1"/>
  <c r="O181" i="1"/>
  <c r="N181" i="1"/>
  <c r="K181" i="1" s="1"/>
  <c r="L181" i="1" s="1"/>
  <c r="G181" i="1"/>
  <c r="F181" i="1"/>
  <c r="E181" i="1"/>
  <c r="J181" i="1" s="1"/>
  <c r="O180" i="1"/>
  <c r="N180" i="1"/>
  <c r="G180" i="1"/>
  <c r="F180" i="1"/>
  <c r="K180" i="1" s="1"/>
  <c r="L180" i="1" s="1"/>
  <c r="E180" i="1"/>
  <c r="J180" i="1" s="1"/>
  <c r="O179" i="1"/>
  <c r="N179" i="1"/>
  <c r="J179" i="1"/>
  <c r="G179" i="1"/>
  <c r="K179" i="1" s="1"/>
  <c r="L179" i="1" s="1"/>
  <c r="F179" i="1"/>
  <c r="E179" i="1"/>
  <c r="O178" i="1"/>
  <c r="N178" i="1"/>
  <c r="K178" i="1"/>
  <c r="L178" i="1" s="1"/>
  <c r="G178" i="1"/>
  <c r="F178" i="1"/>
  <c r="E178" i="1"/>
  <c r="J178" i="1" s="1"/>
  <c r="O177" i="1"/>
  <c r="N177" i="1"/>
  <c r="J177" i="1"/>
  <c r="G177" i="1"/>
  <c r="F177" i="1"/>
  <c r="E177" i="1"/>
  <c r="O176" i="1"/>
  <c r="N176" i="1"/>
  <c r="L176" i="1"/>
  <c r="K176" i="1"/>
  <c r="J176" i="1"/>
  <c r="G176" i="1"/>
  <c r="F176" i="1"/>
  <c r="E176" i="1"/>
  <c r="O175" i="1"/>
  <c r="N175" i="1"/>
  <c r="G175" i="1"/>
  <c r="F175" i="1"/>
  <c r="K175" i="1" s="1"/>
  <c r="E175" i="1"/>
  <c r="O174" i="1"/>
  <c r="N174" i="1"/>
  <c r="G174" i="1"/>
  <c r="F174" i="1"/>
  <c r="K174" i="1" s="1"/>
  <c r="E174" i="1"/>
  <c r="J174" i="1" s="1"/>
  <c r="O173" i="1"/>
  <c r="N173" i="1"/>
  <c r="J173" i="1"/>
  <c r="G173" i="1"/>
  <c r="K173" i="1" s="1"/>
  <c r="L173" i="1" s="1"/>
  <c r="F173" i="1"/>
  <c r="E173" i="1"/>
  <c r="O172" i="1"/>
  <c r="N172" i="1"/>
  <c r="K172" i="1"/>
  <c r="L172" i="1" s="1"/>
  <c r="G172" i="1"/>
  <c r="F172" i="1"/>
  <c r="E172" i="1"/>
  <c r="J172" i="1" s="1"/>
  <c r="O171" i="1"/>
  <c r="N171" i="1"/>
  <c r="J171" i="1"/>
  <c r="G171" i="1"/>
  <c r="F171" i="1"/>
  <c r="E171" i="1"/>
  <c r="O170" i="1"/>
  <c r="N170" i="1"/>
  <c r="L170" i="1"/>
  <c r="K170" i="1"/>
  <c r="J170" i="1"/>
  <c r="G170" i="1"/>
  <c r="F170" i="1"/>
  <c r="E170" i="1"/>
  <c r="O169" i="1"/>
  <c r="N169" i="1"/>
  <c r="G169" i="1"/>
  <c r="F169" i="1"/>
  <c r="K169" i="1" s="1"/>
  <c r="E169" i="1"/>
  <c r="O168" i="1"/>
  <c r="N168" i="1"/>
  <c r="G168" i="1"/>
  <c r="F168" i="1"/>
  <c r="K168" i="1" s="1"/>
  <c r="E168" i="1"/>
  <c r="J168" i="1" s="1"/>
  <c r="O167" i="1"/>
  <c r="N167" i="1"/>
  <c r="J167" i="1"/>
  <c r="G167" i="1"/>
  <c r="K167" i="1" s="1"/>
  <c r="L167" i="1" s="1"/>
  <c r="F167" i="1"/>
  <c r="E167" i="1"/>
  <c r="O166" i="1"/>
  <c r="N166" i="1"/>
  <c r="K166" i="1"/>
  <c r="L166" i="1" s="1"/>
  <c r="G166" i="1"/>
  <c r="F166" i="1"/>
  <c r="E166" i="1"/>
  <c r="J166" i="1" s="1"/>
  <c r="O165" i="1"/>
  <c r="N165" i="1"/>
  <c r="K165" i="1"/>
  <c r="L165" i="1" s="1"/>
  <c r="J165" i="1"/>
  <c r="G165" i="1"/>
  <c r="F165" i="1"/>
  <c r="E165" i="1"/>
  <c r="O164" i="1"/>
  <c r="N164" i="1"/>
  <c r="K164" i="1" s="1"/>
  <c r="G164" i="1"/>
  <c r="F164" i="1"/>
  <c r="E164" i="1"/>
  <c r="J164" i="1" s="1"/>
  <c r="O163" i="1"/>
  <c r="N163" i="1"/>
  <c r="G163" i="1"/>
  <c r="F163" i="1"/>
  <c r="K163" i="1" s="1"/>
  <c r="L163" i="1" s="1"/>
  <c r="E163" i="1"/>
  <c r="J163" i="1" s="1"/>
  <c r="O162" i="1"/>
  <c r="N162" i="1"/>
  <c r="J162" i="1"/>
  <c r="G162" i="1"/>
  <c r="F162" i="1"/>
  <c r="K162" i="1" s="1"/>
  <c r="L162" i="1" s="1"/>
  <c r="E162" i="1"/>
  <c r="O161" i="1"/>
  <c r="N161" i="1"/>
  <c r="K161" i="1"/>
  <c r="L161" i="1" s="1"/>
  <c r="J161" i="1"/>
  <c r="G161" i="1"/>
  <c r="F161" i="1"/>
  <c r="E161" i="1"/>
  <c r="O160" i="1"/>
  <c r="N160" i="1"/>
  <c r="K160" i="1" s="1"/>
  <c r="G160" i="1"/>
  <c r="F160" i="1"/>
  <c r="E160" i="1"/>
  <c r="O159" i="1"/>
  <c r="N159" i="1"/>
  <c r="G159" i="1"/>
  <c r="F159" i="1"/>
  <c r="K159" i="1" s="1"/>
  <c r="E159" i="1"/>
  <c r="J159" i="1" s="1"/>
  <c r="O158" i="1"/>
  <c r="N158" i="1"/>
  <c r="K158" i="1" s="1"/>
  <c r="L158" i="1" s="1"/>
  <c r="J158" i="1"/>
  <c r="G158" i="1"/>
  <c r="F158" i="1"/>
  <c r="E158" i="1"/>
  <c r="O157" i="1"/>
  <c r="N157" i="1"/>
  <c r="K157" i="1"/>
  <c r="L157" i="1" s="1"/>
  <c r="G157" i="1"/>
  <c r="F157" i="1"/>
  <c r="E157" i="1"/>
  <c r="J157" i="1" s="1"/>
  <c r="O156" i="1"/>
  <c r="N156" i="1"/>
  <c r="K156" i="1"/>
  <c r="L156" i="1" s="1"/>
  <c r="J156" i="1"/>
  <c r="G156" i="1"/>
  <c r="F156" i="1"/>
  <c r="E156" i="1"/>
  <c r="O155" i="1"/>
  <c r="N155" i="1"/>
  <c r="K155" i="1" s="1"/>
  <c r="L155" i="1" s="1"/>
  <c r="G155" i="1"/>
  <c r="F155" i="1"/>
  <c r="E155" i="1"/>
  <c r="J155" i="1" s="1"/>
  <c r="O154" i="1"/>
  <c r="N154" i="1"/>
  <c r="G154" i="1"/>
  <c r="F154" i="1"/>
  <c r="K154" i="1" s="1"/>
  <c r="L154" i="1" s="1"/>
  <c r="E154" i="1"/>
  <c r="J154" i="1" s="1"/>
  <c r="O153" i="1"/>
  <c r="N153" i="1"/>
  <c r="K153" i="1"/>
  <c r="L153" i="1" s="1"/>
  <c r="J153" i="1"/>
  <c r="G153" i="1"/>
  <c r="F153" i="1"/>
  <c r="E153" i="1"/>
  <c r="O152" i="1"/>
  <c r="N152" i="1"/>
  <c r="K152" i="1" s="1"/>
  <c r="L152" i="1" s="1"/>
  <c r="G152" i="1"/>
  <c r="F152" i="1"/>
  <c r="E152" i="1"/>
  <c r="J152" i="1" s="1"/>
  <c r="O151" i="1"/>
  <c r="N151" i="1"/>
  <c r="G151" i="1"/>
  <c r="F151" i="1"/>
  <c r="K151" i="1" s="1"/>
  <c r="E151" i="1"/>
  <c r="J151" i="1" s="1"/>
  <c r="O150" i="1"/>
  <c r="N150" i="1"/>
  <c r="K150" i="1"/>
  <c r="L150" i="1" s="1"/>
  <c r="J150" i="1"/>
  <c r="G150" i="1"/>
  <c r="F150" i="1"/>
  <c r="E150" i="1"/>
  <c r="O149" i="1"/>
  <c r="N149" i="1"/>
  <c r="K149" i="1" s="1"/>
  <c r="G149" i="1"/>
  <c r="F149" i="1"/>
  <c r="E149" i="1"/>
  <c r="J149" i="1" s="1"/>
  <c r="O148" i="1"/>
  <c r="N148" i="1"/>
  <c r="G148" i="1"/>
  <c r="F148" i="1"/>
  <c r="K148" i="1" s="1"/>
  <c r="L148" i="1" s="1"/>
  <c r="E148" i="1"/>
  <c r="J148" i="1" s="1"/>
  <c r="O147" i="1"/>
  <c r="N147" i="1"/>
  <c r="K147" i="1"/>
  <c r="L147" i="1" s="1"/>
  <c r="J147" i="1"/>
  <c r="G147" i="1"/>
  <c r="F147" i="1"/>
  <c r="E147" i="1"/>
  <c r="O146" i="1"/>
  <c r="N146" i="1"/>
  <c r="K146" i="1" s="1"/>
  <c r="G146" i="1"/>
  <c r="F146" i="1"/>
  <c r="E146" i="1"/>
  <c r="J146" i="1" s="1"/>
  <c r="O145" i="1"/>
  <c r="N145" i="1"/>
  <c r="G145" i="1"/>
  <c r="F145" i="1"/>
  <c r="K145" i="1" s="1"/>
  <c r="E145" i="1"/>
  <c r="J145" i="1" s="1"/>
  <c r="O144" i="1"/>
  <c r="N144" i="1"/>
  <c r="K144" i="1"/>
  <c r="L144" i="1" s="1"/>
  <c r="J144" i="1"/>
  <c r="G144" i="1"/>
  <c r="F144" i="1"/>
  <c r="E144" i="1"/>
  <c r="O143" i="1"/>
  <c r="N143" i="1"/>
  <c r="K143" i="1" s="1"/>
  <c r="G143" i="1"/>
  <c r="F143" i="1"/>
  <c r="E143" i="1"/>
  <c r="J143" i="1" s="1"/>
  <c r="O142" i="1"/>
  <c r="N142" i="1"/>
  <c r="G142" i="1"/>
  <c r="F142" i="1"/>
  <c r="K142" i="1" s="1"/>
  <c r="L142" i="1" s="1"/>
  <c r="E142" i="1"/>
  <c r="J142" i="1" s="1"/>
  <c r="O141" i="1"/>
  <c r="N141" i="1"/>
  <c r="K141" i="1"/>
  <c r="L141" i="1" s="1"/>
  <c r="J141" i="1"/>
  <c r="G141" i="1"/>
  <c r="F141" i="1"/>
  <c r="E141" i="1"/>
  <c r="O140" i="1"/>
  <c r="N140" i="1"/>
  <c r="K140" i="1" s="1"/>
  <c r="L140" i="1" s="1"/>
  <c r="G140" i="1"/>
  <c r="F140" i="1"/>
  <c r="E140" i="1"/>
  <c r="J140" i="1" s="1"/>
  <c r="O139" i="1"/>
  <c r="N139" i="1"/>
  <c r="G139" i="1"/>
  <c r="F139" i="1"/>
  <c r="K139" i="1" s="1"/>
  <c r="E139" i="1"/>
  <c r="J139" i="1" s="1"/>
  <c r="O138" i="1"/>
  <c r="N138" i="1"/>
  <c r="K138" i="1"/>
  <c r="L138" i="1" s="1"/>
  <c r="J138" i="1"/>
  <c r="G138" i="1"/>
  <c r="F138" i="1"/>
  <c r="E138" i="1"/>
  <c r="O137" i="1"/>
  <c r="N137" i="1"/>
  <c r="K137" i="1" s="1"/>
  <c r="L137" i="1" s="1"/>
  <c r="G137" i="1"/>
  <c r="F137" i="1"/>
  <c r="E137" i="1"/>
  <c r="J137" i="1" s="1"/>
  <c r="O136" i="1"/>
  <c r="N136" i="1"/>
  <c r="G136" i="1"/>
  <c r="F136" i="1"/>
  <c r="K136" i="1" s="1"/>
  <c r="L136" i="1" s="1"/>
  <c r="E136" i="1"/>
  <c r="J136" i="1" s="1"/>
  <c r="O135" i="1"/>
  <c r="N135" i="1"/>
  <c r="K135" i="1"/>
  <c r="L135" i="1" s="1"/>
  <c r="J135" i="1"/>
  <c r="G135" i="1"/>
  <c r="F135" i="1"/>
  <c r="E135" i="1"/>
  <c r="O134" i="1"/>
  <c r="N134" i="1"/>
  <c r="K134" i="1" s="1"/>
  <c r="L134" i="1" s="1"/>
  <c r="G134" i="1"/>
  <c r="F134" i="1"/>
  <c r="E134" i="1"/>
  <c r="J134" i="1" s="1"/>
  <c r="O133" i="1"/>
  <c r="N133" i="1"/>
  <c r="G133" i="1"/>
  <c r="F133" i="1"/>
  <c r="K133" i="1" s="1"/>
  <c r="E133" i="1"/>
  <c r="J133" i="1" s="1"/>
  <c r="O132" i="1"/>
  <c r="N132" i="1"/>
  <c r="K132" i="1"/>
  <c r="L132" i="1" s="1"/>
  <c r="J132" i="1"/>
  <c r="G132" i="1"/>
  <c r="F132" i="1"/>
  <c r="E132" i="1"/>
  <c r="O131" i="1"/>
  <c r="N131" i="1"/>
  <c r="K131" i="1" s="1"/>
  <c r="G131" i="1"/>
  <c r="F131" i="1"/>
  <c r="E131" i="1"/>
  <c r="J131" i="1" s="1"/>
  <c r="O130" i="1"/>
  <c r="N130" i="1"/>
  <c r="G130" i="1"/>
  <c r="F130" i="1"/>
  <c r="K130" i="1" s="1"/>
  <c r="L130" i="1" s="1"/>
  <c r="E130" i="1"/>
  <c r="J130" i="1" s="1"/>
  <c r="O129" i="1"/>
  <c r="N129" i="1"/>
  <c r="K129" i="1"/>
  <c r="L129" i="1" s="1"/>
  <c r="J129" i="1"/>
  <c r="G129" i="1"/>
  <c r="F129" i="1"/>
  <c r="E129" i="1"/>
  <c r="O128" i="1"/>
  <c r="N128" i="1"/>
  <c r="K128" i="1" s="1"/>
  <c r="G128" i="1"/>
  <c r="F128" i="1"/>
  <c r="E128" i="1"/>
  <c r="J128" i="1" s="1"/>
  <c r="O127" i="1"/>
  <c r="N127" i="1"/>
  <c r="G127" i="1"/>
  <c r="F127" i="1"/>
  <c r="K127" i="1" s="1"/>
  <c r="E127" i="1"/>
  <c r="J127" i="1" s="1"/>
  <c r="O126" i="1"/>
  <c r="N126" i="1"/>
  <c r="K126" i="1"/>
  <c r="L126" i="1" s="1"/>
  <c r="J126" i="1"/>
  <c r="G126" i="1"/>
  <c r="F126" i="1"/>
  <c r="E126" i="1"/>
  <c r="O125" i="1"/>
  <c r="N125" i="1"/>
  <c r="K125" i="1" s="1"/>
  <c r="G125" i="1"/>
  <c r="F125" i="1"/>
  <c r="E125" i="1"/>
  <c r="J125" i="1" s="1"/>
  <c r="O124" i="1"/>
  <c r="N124" i="1"/>
  <c r="G124" i="1"/>
  <c r="F124" i="1"/>
  <c r="K124" i="1" s="1"/>
  <c r="L124" i="1" s="1"/>
  <c r="E124" i="1"/>
  <c r="J124" i="1" s="1"/>
  <c r="O123" i="1"/>
  <c r="N123" i="1"/>
  <c r="K123" i="1"/>
  <c r="L123" i="1" s="1"/>
  <c r="J123" i="1"/>
  <c r="G123" i="1"/>
  <c r="F123" i="1"/>
  <c r="E123" i="1"/>
  <c r="O122" i="1"/>
  <c r="N122" i="1"/>
  <c r="K122" i="1" s="1"/>
  <c r="L122" i="1" s="1"/>
  <c r="G122" i="1"/>
  <c r="F122" i="1"/>
  <c r="E122" i="1"/>
  <c r="J122" i="1" s="1"/>
  <c r="O121" i="1"/>
  <c r="N121" i="1"/>
  <c r="G121" i="1"/>
  <c r="F121" i="1"/>
  <c r="K121" i="1" s="1"/>
  <c r="E121" i="1"/>
  <c r="J121" i="1" s="1"/>
  <c r="O120" i="1"/>
  <c r="N120" i="1"/>
  <c r="K120" i="1"/>
  <c r="L120" i="1" s="1"/>
  <c r="J120" i="1"/>
  <c r="G120" i="1"/>
  <c r="F120" i="1"/>
  <c r="E120" i="1"/>
  <c r="O119" i="1"/>
  <c r="N119" i="1"/>
  <c r="K119" i="1" s="1"/>
  <c r="L119" i="1" s="1"/>
  <c r="G119" i="1"/>
  <c r="F119" i="1"/>
  <c r="E119" i="1"/>
  <c r="J119" i="1" s="1"/>
  <c r="O118" i="1"/>
  <c r="N118" i="1"/>
  <c r="G118" i="1"/>
  <c r="F118" i="1"/>
  <c r="K118" i="1" s="1"/>
  <c r="L118" i="1" s="1"/>
  <c r="E118" i="1"/>
  <c r="J118" i="1" s="1"/>
  <c r="O117" i="1"/>
  <c r="N117" i="1"/>
  <c r="K117" i="1"/>
  <c r="L117" i="1" s="1"/>
  <c r="J117" i="1"/>
  <c r="G117" i="1"/>
  <c r="F117" i="1"/>
  <c r="E117" i="1"/>
  <c r="O116" i="1"/>
  <c r="N116" i="1"/>
  <c r="K116" i="1" s="1"/>
  <c r="L116" i="1" s="1"/>
  <c r="G116" i="1"/>
  <c r="F116" i="1"/>
  <c r="E116" i="1"/>
  <c r="J116" i="1" s="1"/>
  <c r="O115" i="1"/>
  <c r="N115" i="1"/>
  <c r="G115" i="1"/>
  <c r="F115" i="1"/>
  <c r="K115" i="1" s="1"/>
  <c r="E115" i="1"/>
  <c r="J115" i="1" s="1"/>
  <c r="O114" i="1"/>
  <c r="N114" i="1"/>
  <c r="K114" i="1"/>
  <c r="L114" i="1" s="1"/>
  <c r="J114" i="1"/>
  <c r="G114" i="1"/>
  <c r="F114" i="1"/>
  <c r="E114" i="1"/>
  <c r="O113" i="1"/>
  <c r="N113" i="1"/>
  <c r="K113" i="1" s="1"/>
  <c r="G113" i="1"/>
  <c r="F113" i="1"/>
  <c r="E113" i="1"/>
  <c r="J113" i="1" s="1"/>
  <c r="O112" i="1"/>
  <c r="N112" i="1"/>
  <c r="G112" i="1"/>
  <c r="F112" i="1"/>
  <c r="K112" i="1" s="1"/>
  <c r="L112" i="1" s="1"/>
  <c r="E112" i="1"/>
  <c r="J112" i="1" s="1"/>
  <c r="O111" i="1"/>
  <c r="N111" i="1"/>
  <c r="K111" i="1"/>
  <c r="L111" i="1" s="1"/>
  <c r="J111" i="1"/>
  <c r="G111" i="1"/>
  <c r="F111" i="1"/>
  <c r="E111" i="1"/>
  <c r="O110" i="1"/>
  <c r="N110" i="1"/>
  <c r="K110" i="1" s="1"/>
  <c r="G110" i="1"/>
  <c r="F110" i="1"/>
  <c r="E110" i="1"/>
  <c r="J110" i="1" s="1"/>
  <c r="O109" i="1"/>
  <c r="N109" i="1"/>
  <c r="G109" i="1"/>
  <c r="F109" i="1"/>
  <c r="K109" i="1" s="1"/>
  <c r="E109" i="1"/>
  <c r="J109" i="1" s="1"/>
  <c r="O108" i="1"/>
  <c r="N108" i="1"/>
  <c r="K108" i="1"/>
  <c r="L108" i="1" s="1"/>
  <c r="J108" i="1"/>
  <c r="G108" i="1"/>
  <c r="F108" i="1"/>
  <c r="E108" i="1"/>
  <c r="O107" i="1"/>
  <c r="N107" i="1"/>
  <c r="K107" i="1" s="1"/>
  <c r="G107" i="1"/>
  <c r="F107" i="1"/>
  <c r="E107" i="1"/>
  <c r="J107" i="1" s="1"/>
  <c r="O106" i="1"/>
  <c r="N106" i="1"/>
  <c r="G106" i="1"/>
  <c r="F106" i="1"/>
  <c r="K106" i="1" s="1"/>
  <c r="L106" i="1" s="1"/>
  <c r="E106" i="1"/>
  <c r="J106" i="1" s="1"/>
  <c r="O105" i="1"/>
  <c r="N105" i="1"/>
  <c r="J105" i="1"/>
  <c r="G105" i="1"/>
  <c r="K105" i="1" s="1"/>
  <c r="L105" i="1" s="1"/>
  <c r="F105" i="1"/>
  <c r="E105" i="1"/>
  <c r="O104" i="1"/>
  <c r="N104" i="1"/>
  <c r="K104" i="1" s="1"/>
  <c r="L104" i="1" s="1"/>
  <c r="G104" i="1"/>
  <c r="F104" i="1"/>
  <c r="E104" i="1"/>
  <c r="J104" i="1" s="1"/>
  <c r="O103" i="1"/>
  <c r="N103" i="1"/>
  <c r="G103" i="1"/>
  <c r="F103" i="1"/>
  <c r="K103" i="1" s="1"/>
  <c r="L103" i="1" s="1"/>
  <c r="E103" i="1"/>
  <c r="J103" i="1" s="1"/>
  <c r="O102" i="1"/>
  <c r="N102" i="1"/>
  <c r="J102" i="1"/>
  <c r="G102" i="1"/>
  <c r="K102" i="1" s="1"/>
  <c r="L102" i="1" s="1"/>
  <c r="F102" i="1"/>
  <c r="E102" i="1"/>
  <c r="O101" i="1"/>
  <c r="N101" i="1"/>
  <c r="K101" i="1"/>
  <c r="G101" i="1"/>
  <c r="F101" i="1"/>
  <c r="E101" i="1"/>
  <c r="J101" i="1" s="1"/>
  <c r="L101" i="1" s="1"/>
  <c r="O100" i="1"/>
  <c r="N100" i="1"/>
  <c r="G100" i="1"/>
  <c r="F100" i="1"/>
  <c r="K100" i="1" s="1"/>
  <c r="E100" i="1"/>
  <c r="J100" i="1" s="1"/>
  <c r="O99" i="1"/>
  <c r="N99" i="1"/>
  <c r="J99" i="1"/>
  <c r="G99" i="1"/>
  <c r="K99" i="1" s="1"/>
  <c r="L99" i="1" s="1"/>
  <c r="F99" i="1"/>
  <c r="E99" i="1"/>
  <c r="O98" i="1"/>
  <c r="N98" i="1"/>
  <c r="K98" i="1"/>
  <c r="G98" i="1"/>
  <c r="F98" i="1"/>
  <c r="E98" i="1"/>
  <c r="J98" i="1" s="1"/>
  <c r="L98" i="1" s="1"/>
  <c r="R105" i="1"/>
  <c r="R104" i="1"/>
  <c r="R103" i="1"/>
  <c r="R102" i="1"/>
  <c r="R101" i="1"/>
  <c r="R100" i="1"/>
  <c r="R99" i="1"/>
  <c r="R98" i="1"/>
  <c r="E90" i="1"/>
  <c r="F90" i="1"/>
  <c r="G90" i="1"/>
  <c r="N90" i="1"/>
  <c r="O90" i="1"/>
  <c r="J90" i="1" s="1"/>
  <c r="R90" i="1"/>
  <c r="E91" i="1"/>
  <c r="F91" i="1"/>
  <c r="G91" i="1"/>
  <c r="N91" i="1"/>
  <c r="O91" i="1"/>
  <c r="J91" i="1" s="1"/>
  <c r="R91" i="1"/>
  <c r="E92" i="1"/>
  <c r="F92" i="1"/>
  <c r="G92" i="1"/>
  <c r="N92" i="1"/>
  <c r="K92" i="1" s="1"/>
  <c r="O92" i="1"/>
  <c r="R92" i="1"/>
  <c r="E93" i="1"/>
  <c r="F93" i="1"/>
  <c r="G93" i="1"/>
  <c r="N93" i="1"/>
  <c r="K93" i="1" s="1"/>
  <c r="O93" i="1"/>
  <c r="J93" i="1" s="1"/>
  <c r="R93" i="1"/>
  <c r="E94" i="1"/>
  <c r="F94" i="1"/>
  <c r="G94" i="1"/>
  <c r="N94" i="1"/>
  <c r="O94" i="1"/>
  <c r="R94" i="1"/>
  <c r="E95" i="1"/>
  <c r="F95" i="1"/>
  <c r="G95" i="1"/>
  <c r="N95" i="1"/>
  <c r="K95" i="1" s="1"/>
  <c r="O95" i="1"/>
  <c r="J95" i="1" s="1"/>
  <c r="R95" i="1"/>
  <c r="E96" i="1"/>
  <c r="F96" i="1"/>
  <c r="G96" i="1"/>
  <c r="N96" i="1"/>
  <c r="O96" i="1"/>
  <c r="R96" i="1"/>
  <c r="E97" i="1"/>
  <c r="F97" i="1"/>
  <c r="G97" i="1"/>
  <c r="N97" i="1"/>
  <c r="K97" i="1" s="1"/>
  <c r="O97" i="1"/>
  <c r="J97" i="1" s="1"/>
  <c r="R97" i="1"/>
  <c r="J227" i="1" l="1"/>
  <c r="L100" i="1"/>
  <c r="L115" i="1"/>
  <c r="L133" i="1"/>
  <c r="L151" i="1"/>
  <c r="L109" i="1"/>
  <c r="L113" i="1"/>
  <c r="L127" i="1"/>
  <c r="L131" i="1"/>
  <c r="L145" i="1"/>
  <c r="L149" i="1"/>
  <c r="L182" i="1"/>
  <c r="L110" i="1"/>
  <c r="L128" i="1"/>
  <c r="L146" i="1"/>
  <c r="L107" i="1"/>
  <c r="L121" i="1"/>
  <c r="L125" i="1"/>
  <c r="L139" i="1"/>
  <c r="L143" i="1"/>
  <c r="L159" i="1"/>
  <c r="L164" i="1"/>
  <c r="J169" i="1"/>
  <c r="L169" i="1" s="1"/>
  <c r="L174" i="1"/>
  <c r="L256" i="1"/>
  <c r="J186" i="1"/>
  <c r="J198" i="1"/>
  <c r="J216" i="1"/>
  <c r="J234" i="1"/>
  <c r="J252" i="1"/>
  <c r="L265" i="1"/>
  <c r="K284" i="1"/>
  <c r="L284" i="1" s="1"/>
  <c r="L285" i="1"/>
  <c r="J306" i="1"/>
  <c r="J175" i="1"/>
  <c r="L175" i="1" s="1"/>
  <c r="L168" i="1"/>
  <c r="L276" i="1"/>
  <c r="J185" i="1"/>
  <c r="K186" i="1"/>
  <c r="L186" i="1" s="1"/>
  <c r="K190" i="1"/>
  <c r="L190" i="1" s="1"/>
  <c r="L191" i="1"/>
  <c r="K194" i="1"/>
  <c r="L194" i="1" s="1"/>
  <c r="K198" i="1"/>
  <c r="L198" i="1" s="1"/>
  <c r="K212" i="1"/>
  <c r="L212" i="1" s="1"/>
  <c r="K216" i="1"/>
  <c r="L216" i="1" s="1"/>
  <c r="K230" i="1"/>
  <c r="L230" i="1" s="1"/>
  <c r="K234" i="1"/>
  <c r="L234" i="1" s="1"/>
  <c r="K248" i="1"/>
  <c r="L248" i="1" s="1"/>
  <c r="K252" i="1"/>
  <c r="J261" i="1"/>
  <c r="K293" i="1"/>
  <c r="L293" i="1" s="1"/>
  <c r="L294" i="1"/>
  <c r="J160" i="1"/>
  <c r="L160" i="1" s="1"/>
  <c r="K171" i="1"/>
  <c r="L171" i="1" s="1"/>
  <c r="K177" i="1"/>
  <c r="L177" i="1" s="1"/>
  <c r="K185" i="1"/>
  <c r="L185" i="1" s="1"/>
  <c r="L197" i="1"/>
  <c r="L215" i="1"/>
  <c r="L233" i="1"/>
  <c r="L251" i="1"/>
  <c r="K302" i="1"/>
  <c r="L302" i="1" s="1"/>
  <c r="K257" i="1"/>
  <c r="L257" i="1" s="1"/>
  <c r="L258" i="1"/>
  <c r="L292" i="1"/>
  <c r="L260" i="1"/>
  <c r="K261" i="1"/>
  <c r="L261" i="1" s="1"/>
  <c r="L269" i="1"/>
  <c r="K270" i="1"/>
  <c r="L270" i="1" s="1"/>
  <c r="L278" i="1"/>
  <c r="K279" i="1"/>
  <c r="L279" i="1" s="1"/>
  <c r="L287" i="1"/>
  <c r="K288" i="1"/>
  <c r="L288" i="1" s="1"/>
  <c r="L296" i="1"/>
  <c r="K297" i="1"/>
  <c r="L297" i="1" s="1"/>
  <c r="L305" i="1"/>
  <c r="K306" i="1"/>
  <c r="L306" i="1" s="1"/>
  <c r="J192" i="1"/>
  <c r="J201" i="1"/>
  <c r="J210" i="1"/>
  <c r="J219" i="1"/>
  <c r="J228" i="1"/>
  <c r="J237" i="1"/>
  <c r="J246" i="1"/>
  <c r="J255" i="1"/>
  <c r="J264" i="1"/>
  <c r="J273" i="1"/>
  <c r="J282" i="1"/>
  <c r="J291" i="1"/>
  <c r="J300" i="1"/>
  <c r="K192" i="1"/>
  <c r="L192" i="1" s="1"/>
  <c r="K200" i="1"/>
  <c r="L200" i="1" s="1"/>
  <c r="K201" i="1"/>
  <c r="K209" i="1"/>
  <c r="L209" i="1" s="1"/>
  <c r="K210" i="1"/>
  <c r="L210" i="1" s="1"/>
  <c r="K218" i="1"/>
  <c r="L218" i="1" s="1"/>
  <c r="K219" i="1"/>
  <c r="L219" i="1" s="1"/>
  <c r="K227" i="1"/>
  <c r="L227" i="1" s="1"/>
  <c r="K228" i="1"/>
  <c r="L228" i="1" s="1"/>
  <c r="K236" i="1"/>
  <c r="L236" i="1" s="1"/>
  <c r="K237" i="1"/>
  <c r="L237" i="1" s="1"/>
  <c r="K245" i="1"/>
  <c r="L245" i="1" s="1"/>
  <c r="K246" i="1"/>
  <c r="L246" i="1" s="1"/>
  <c r="K254" i="1"/>
  <c r="L254" i="1" s="1"/>
  <c r="K255" i="1"/>
  <c r="K263" i="1"/>
  <c r="L263" i="1" s="1"/>
  <c r="K264" i="1"/>
  <c r="L264" i="1" s="1"/>
  <c r="K272" i="1"/>
  <c r="L272" i="1" s="1"/>
  <c r="K273" i="1"/>
  <c r="L273" i="1" s="1"/>
  <c r="K281" i="1"/>
  <c r="L281" i="1" s="1"/>
  <c r="K282" i="1"/>
  <c r="L282" i="1" s="1"/>
  <c r="K290" i="1"/>
  <c r="L290" i="1" s="1"/>
  <c r="K291" i="1"/>
  <c r="L291" i="1" s="1"/>
  <c r="K299" i="1"/>
  <c r="L299" i="1" s="1"/>
  <c r="K300" i="1"/>
  <c r="L300" i="1" s="1"/>
  <c r="K91" i="1"/>
  <c r="L91" i="1" s="1"/>
  <c r="K90" i="1"/>
  <c r="L97" i="1"/>
  <c r="L95" i="1"/>
  <c r="K96" i="1"/>
  <c r="J96" i="1"/>
  <c r="K94" i="1"/>
  <c r="J94" i="1"/>
  <c r="J92" i="1"/>
  <c r="L92" i="1" s="1"/>
  <c r="L93" i="1"/>
  <c r="L90" i="1"/>
  <c r="R306" i="1"/>
  <c r="R305" i="1"/>
  <c r="R304" i="1"/>
  <c r="R303" i="1"/>
  <c r="R302" i="1"/>
  <c r="R301" i="1"/>
  <c r="R300" i="1"/>
  <c r="R299" i="1"/>
  <c r="R298" i="1"/>
  <c r="R297" i="1"/>
  <c r="R89" i="1"/>
  <c r="O89" i="1"/>
  <c r="N89" i="1"/>
  <c r="G89" i="1"/>
  <c r="F89" i="1"/>
  <c r="E89" i="1"/>
  <c r="R88" i="1"/>
  <c r="O88" i="1"/>
  <c r="N88" i="1"/>
  <c r="G88" i="1"/>
  <c r="F88" i="1"/>
  <c r="E88" i="1"/>
  <c r="R87" i="1"/>
  <c r="O87" i="1"/>
  <c r="N87" i="1"/>
  <c r="G87" i="1"/>
  <c r="F87" i="1"/>
  <c r="E87" i="1"/>
  <c r="R86" i="1"/>
  <c r="O86" i="1"/>
  <c r="N86" i="1"/>
  <c r="G86" i="1"/>
  <c r="F86" i="1"/>
  <c r="E86" i="1"/>
  <c r="R68" i="1"/>
  <c r="O68" i="1"/>
  <c r="N68" i="1"/>
  <c r="G68" i="1"/>
  <c r="F68" i="1"/>
  <c r="E68" i="1"/>
  <c r="R67" i="1"/>
  <c r="O67" i="1"/>
  <c r="N67" i="1"/>
  <c r="G67" i="1"/>
  <c r="F67" i="1"/>
  <c r="E67" i="1"/>
  <c r="R66" i="1"/>
  <c r="O66" i="1"/>
  <c r="N66" i="1"/>
  <c r="G66" i="1"/>
  <c r="F66" i="1"/>
  <c r="E66" i="1"/>
  <c r="R65" i="1"/>
  <c r="O65" i="1"/>
  <c r="N65" i="1"/>
  <c r="G65" i="1"/>
  <c r="F65" i="1"/>
  <c r="E65" i="1"/>
  <c r="R64" i="1"/>
  <c r="O64" i="1"/>
  <c r="N64" i="1"/>
  <c r="G64" i="1"/>
  <c r="F64" i="1"/>
  <c r="E64" i="1"/>
  <c r="R63" i="1"/>
  <c r="O63" i="1"/>
  <c r="N63" i="1"/>
  <c r="G63" i="1"/>
  <c r="F63" i="1"/>
  <c r="E63" i="1"/>
  <c r="R62" i="1"/>
  <c r="O62" i="1"/>
  <c r="N62" i="1"/>
  <c r="G62" i="1"/>
  <c r="F62" i="1"/>
  <c r="E62" i="1"/>
  <c r="R61" i="1"/>
  <c r="O61" i="1"/>
  <c r="N61" i="1"/>
  <c r="G61" i="1"/>
  <c r="F61" i="1"/>
  <c r="E61" i="1"/>
  <c r="R60" i="1"/>
  <c r="O60" i="1"/>
  <c r="N60" i="1"/>
  <c r="G60" i="1"/>
  <c r="F60" i="1"/>
  <c r="E60" i="1"/>
  <c r="R59" i="1"/>
  <c r="O59" i="1"/>
  <c r="N59" i="1"/>
  <c r="G59" i="1"/>
  <c r="F59" i="1"/>
  <c r="E59" i="1"/>
  <c r="R58" i="1"/>
  <c r="O58" i="1"/>
  <c r="N58" i="1"/>
  <c r="G58" i="1"/>
  <c r="F58" i="1"/>
  <c r="E58" i="1"/>
  <c r="R57" i="1"/>
  <c r="O57" i="1"/>
  <c r="N57" i="1"/>
  <c r="G57" i="1"/>
  <c r="F57" i="1"/>
  <c r="E57" i="1"/>
  <c r="R56" i="1"/>
  <c r="O56" i="1"/>
  <c r="N56" i="1"/>
  <c r="G56" i="1"/>
  <c r="F56" i="1"/>
  <c r="E56" i="1"/>
  <c r="R55" i="1"/>
  <c r="O55" i="1"/>
  <c r="N55" i="1"/>
  <c r="G55" i="1"/>
  <c r="F55" i="1"/>
  <c r="E55" i="1"/>
  <c r="R54" i="1"/>
  <c r="O54" i="1"/>
  <c r="N54" i="1"/>
  <c r="G54" i="1"/>
  <c r="F54" i="1"/>
  <c r="E54" i="1"/>
  <c r="R53" i="1"/>
  <c r="O53" i="1"/>
  <c r="N53" i="1"/>
  <c r="G53" i="1"/>
  <c r="F53" i="1"/>
  <c r="E53" i="1"/>
  <c r="R52" i="1"/>
  <c r="O52" i="1"/>
  <c r="N52" i="1"/>
  <c r="G52" i="1"/>
  <c r="F52" i="1"/>
  <c r="E52" i="1"/>
  <c r="R51" i="1"/>
  <c r="O51" i="1"/>
  <c r="N51" i="1"/>
  <c r="G51" i="1"/>
  <c r="F51" i="1"/>
  <c r="E51" i="1"/>
  <c r="R50" i="1"/>
  <c r="O50" i="1"/>
  <c r="N50" i="1"/>
  <c r="G50" i="1"/>
  <c r="F50" i="1"/>
  <c r="E50" i="1"/>
  <c r="R49" i="1"/>
  <c r="O49" i="1"/>
  <c r="N49" i="1"/>
  <c r="G49" i="1"/>
  <c r="F49" i="1"/>
  <c r="E49" i="1"/>
  <c r="R48" i="1"/>
  <c r="O48" i="1"/>
  <c r="N48" i="1"/>
  <c r="G48" i="1"/>
  <c r="F48" i="1"/>
  <c r="E48" i="1"/>
  <c r="R47" i="1"/>
  <c r="O47" i="1"/>
  <c r="N47" i="1"/>
  <c r="G47" i="1"/>
  <c r="F47" i="1"/>
  <c r="E47" i="1"/>
  <c r="R46" i="1"/>
  <c r="O46" i="1"/>
  <c r="N46" i="1"/>
  <c r="G46" i="1"/>
  <c r="F46" i="1"/>
  <c r="E46" i="1"/>
  <c r="R45" i="1"/>
  <c r="O45" i="1"/>
  <c r="N45" i="1"/>
  <c r="G45" i="1"/>
  <c r="F45" i="1"/>
  <c r="E45" i="1"/>
  <c r="R43" i="1"/>
  <c r="O43" i="1"/>
  <c r="N43" i="1"/>
  <c r="G43" i="1"/>
  <c r="F43" i="1"/>
  <c r="E43" i="1"/>
  <c r="R42" i="1"/>
  <c r="O42" i="1"/>
  <c r="N42" i="1"/>
  <c r="G42" i="1"/>
  <c r="F42" i="1"/>
  <c r="E42" i="1"/>
  <c r="R41" i="1"/>
  <c r="O41" i="1"/>
  <c r="N41" i="1"/>
  <c r="G41" i="1"/>
  <c r="F41" i="1"/>
  <c r="E41" i="1"/>
  <c r="R40" i="1"/>
  <c r="O40" i="1"/>
  <c r="N40" i="1"/>
  <c r="G40" i="1"/>
  <c r="F40" i="1"/>
  <c r="E40" i="1"/>
  <c r="R39" i="1"/>
  <c r="O39" i="1"/>
  <c r="N39" i="1"/>
  <c r="G39" i="1"/>
  <c r="F39" i="1"/>
  <c r="E39" i="1"/>
  <c r="R38" i="1"/>
  <c r="O38" i="1"/>
  <c r="N38" i="1"/>
  <c r="G38" i="1"/>
  <c r="F38" i="1"/>
  <c r="E38" i="1"/>
  <c r="R37" i="1"/>
  <c r="O37" i="1"/>
  <c r="N37" i="1"/>
  <c r="G37" i="1"/>
  <c r="F37" i="1"/>
  <c r="E37" i="1"/>
  <c r="R36" i="1"/>
  <c r="O36" i="1"/>
  <c r="N36" i="1"/>
  <c r="G36" i="1"/>
  <c r="F36" i="1"/>
  <c r="E36" i="1"/>
  <c r="R35" i="1"/>
  <c r="O35" i="1"/>
  <c r="N35" i="1"/>
  <c r="G35" i="1"/>
  <c r="F35" i="1"/>
  <c r="E35" i="1"/>
  <c r="R34" i="1"/>
  <c r="O34" i="1"/>
  <c r="N34" i="1"/>
  <c r="G34" i="1"/>
  <c r="F34" i="1"/>
  <c r="E34" i="1"/>
  <c r="R74" i="1"/>
  <c r="O74" i="1"/>
  <c r="N74" i="1"/>
  <c r="G74" i="1"/>
  <c r="F74" i="1"/>
  <c r="E74" i="1"/>
  <c r="R73" i="1"/>
  <c r="O73" i="1"/>
  <c r="N73" i="1"/>
  <c r="G73" i="1"/>
  <c r="F73" i="1"/>
  <c r="E73" i="1"/>
  <c r="R72" i="1"/>
  <c r="O72" i="1"/>
  <c r="N72" i="1"/>
  <c r="G72" i="1"/>
  <c r="F72" i="1"/>
  <c r="E72" i="1"/>
  <c r="R71" i="1"/>
  <c r="O71" i="1"/>
  <c r="N71" i="1"/>
  <c r="G71" i="1"/>
  <c r="F71" i="1"/>
  <c r="E71" i="1"/>
  <c r="R70" i="1"/>
  <c r="O70" i="1"/>
  <c r="N70" i="1"/>
  <c r="G70" i="1"/>
  <c r="F70" i="1"/>
  <c r="E70" i="1"/>
  <c r="R69" i="1"/>
  <c r="O69" i="1"/>
  <c r="N69" i="1"/>
  <c r="G69" i="1"/>
  <c r="F69" i="1"/>
  <c r="E69" i="1"/>
  <c r="R44" i="1"/>
  <c r="O44" i="1"/>
  <c r="N44" i="1"/>
  <c r="G44" i="1"/>
  <c r="F44" i="1"/>
  <c r="E44" i="1"/>
  <c r="R33" i="1"/>
  <c r="O33" i="1"/>
  <c r="N33" i="1"/>
  <c r="G33" i="1"/>
  <c r="F33" i="1"/>
  <c r="E33" i="1"/>
  <c r="R32" i="1"/>
  <c r="O32" i="1"/>
  <c r="N32" i="1"/>
  <c r="G32" i="1"/>
  <c r="F32" i="1"/>
  <c r="E32" i="1"/>
  <c r="R31" i="1"/>
  <c r="O31" i="1"/>
  <c r="N31" i="1"/>
  <c r="G31" i="1"/>
  <c r="F31" i="1"/>
  <c r="E31" i="1"/>
  <c r="R26" i="1"/>
  <c r="O26" i="1"/>
  <c r="N26" i="1"/>
  <c r="G26" i="1"/>
  <c r="F26" i="1"/>
  <c r="E26" i="1"/>
  <c r="R27" i="1"/>
  <c r="O27" i="1"/>
  <c r="N27" i="1"/>
  <c r="G27" i="1"/>
  <c r="F27" i="1"/>
  <c r="E27" i="1"/>
  <c r="L255" i="1" l="1"/>
  <c r="L201" i="1"/>
  <c r="L252" i="1"/>
  <c r="L94" i="1"/>
  <c r="L96" i="1"/>
  <c r="J27" i="1"/>
  <c r="K89" i="1"/>
  <c r="J67" i="1"/>
  <c r="J87" i="1"/>
  <c r="K87" i="1"/>
  <c r="K86" i="1"/>
  <c r="K56" i="1"/>
  <c r="K57" i="1"/>
  <c r="K64" i="1"/>
  <c r="J89" i="1"/>
  <c r="K34" i="1"/>
  <c r="K67" i="1"/>
  <c r="J88" i="1"/>
  <c r="J35" i="1"/>
  <c r="J37" i="1"/>
  <c r="J41" i="1"/>
  <c r="J46" i="1"/>
  <c r="J50" i="1"/>
  <c r="J52" i="1"/>
  <c r="J58" i="1"/>
  <c r="J66" i="1"/>
  <c r="K88" i="1"/>
  <c r="J40" i="1"/>
  <c r="J45" i="1"/>
  <c r="J49" i="1"/>
  <c r="J61" i="1"/>
  <c r="J65" i="1"/>
  <c r="J51" i="1"/>
  <c r="K38" i="1"/>
  <c r="K42" i="1"/>
  <c r="K47" i="1"/>
  <c r="J55" i="1"/>
  <c r="J59" i="1"/>
  <c r="J68" i="1"/>
  <c r="K59" i="1"/>
  <c r="K63" i="1"/>
  <c r="K61" i="1"/>
  <c r="K35" i="1"/>
  <c r="J60" i="1"/>
  <c r="J64" i="1"/>
  <c r="J86" i="1"/>
  <c r="K73" i="1"/>
  <c r="K74" i="1"/>
  <c r="K46" i="1"/>
  <c r="K50" i="1"/>
  <c r="K51" i="1"/>
  <c r="K55" i="1"/>
  <c r="K60" i="1"/>
  <c r="K65" i="1"/>
  <c r="K44" i="1"/>
  <c r="K45" i="1"/>
  <c r="K54" i="1"/>
  <c r="K58" i="1"/>
  <c r="J63" i="1"/>
  <c r="J53" i="1"/>
  <c r="J33" i="1"/>
  <c r="J43" i="1"/>
  <c r="K39" i="1"/>
  <c r="K43" i="1"/>
  <c r="K48" i="1"/>
  <c r="K49" i="1"/>
  <c r="K53" i="1"/>
  <c r="J62" i="1"/>
  <c r="J71" i="1"/>
  <c r="J48" i="1"/>
  <c r="J57" i="1"/>
  <c r="K68" i="1"/>
  <c r="J70" i="1"/>
  <c r="J36" i="1"/>
  <c r="J47" i="1"/>
  <c r="K52" i="1"/>
  <c r="J54" i="1"/>
  <c r="J56" i="1"/>
  <c r="K62" i="1"/>
  <c r="K66" i="1"/>
  <c r="J38" i="1"/>
  <c r="J42" i="1"/>
  <c r="K33" i="1"/>
  <c r="J73" i="1"/>
  <c r="K37" i="1"/>
  <c r="K41" i="1"/>
  <c r="K31" i="1"/>
  <c r="J32" i="1"/>
  <c r="J34" i="1"/>
  <c r="K36" i="1"/>
  <c r="K32" i="1"/>
  <c r="K70" i="1"/>
  <c r="J74" i="1"/>
  <c r="K40" i="1"/>
  <c r="J39" i="1"/>
  <c r="J31" i="1"/>
  <c r="K69" i="1"/>
  <c r="J44" i="1"/>
  <c r="J72" i="1"/>
  <c r="K71" i="1"/>
  <c r="K72" i="1"/>
  <c r="J69" i="1"/>
  <c r="J26" i="1"/>
  <c r="K26" i="1"/>
  <c r="K2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8" i="1"/>
  <c r="N29" i="1"/>
  <c r="N30" i="1"/>
  <c r="N75" i="1"/>
  <c r="N76" i="1"/>
  <c r="N77" i="1"/>
  <c r="N78" i="1"/>
  <c r="N79" i="1"/>
  <c r="N80" i="1"/>
  <c r="N81" i="1"/>
  <c r="N82" i="1"/>
  <c r="N83" i="1"/>
  <c r="N84" i="1"/>
  <c r="N85" i="1"/>
  <c r="N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8" i="1"/>
  <c r="O29" i="1"/>
  <c r="O30" i="1"/>
  <c r="O75" i="1"/>
  <c r="O76" i="1"/>
  <c r="O77" i="1"/>
  <c r="O78" i="1"/>
  <c r="O79" i="1"/>
  <c r="O80" i="1"/>
  <c r="O81" i="1"/>
  <c r="O82" i="1"/>
  <c r="O83" i="1"/>
  <c r="O84" i="1"/>
  <c r="O85" i="1"/>
  <c r="O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75" i="1"/>
  <c r="G76" i="1"/>
  <c r="G77" i="1"/>
  <c r="G78" i="1"/>
  <c r="G79" i="1"/>
  <c r="G80" i="1"/>
  <c r="G81" i="1"/>
  <c r="G82" i="1"/>
  <c r="G83" i="1"/>
  <c r="G84" i="1"/>
  <c r="G85" i="1"/>
  <c r="E13" i="1"/>
  <c r="F13" i="1" s="1"/>
  <c r="E14" i="1"/>
  <c r="F14" i="1" s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75" i="1"/>
  <c r="E76" i="1"/>
  <c r="E77" i="1"/>
  <c r="E78" i="1"/>
  <c r="E79" i="1"/>
  <c r="E80" i="1"/>
  <c r="E81" i="1"/>
  <c r="E82" i="1"/>
  <c r="E83" i="1"/>
  <c r="E84" i="1"/>
  <c r="E85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75" i="1"/>
  <c r="F76" i="1"/>
  <c r="F77" i="1"/>
  <c r="F78" i="1"/>
  <c r="F79" i="1"/>
  <c r="F80" i="1"/>
  <c r="F81" i="1"/>
  <c r="F82" i="1"/>
  <c r="F83" i="1"/>
  <c r="F84" i="1"/>
  <c r="F85" i="1"/>
  <c r="G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8" i="1"/>
  <c r="R29" i="1"/>
  <c r="R30" i="1"/>
  <c r="R75" i="1"/>
  <c r="R76" i="1"/>
  <c r="R77" i="1"/>
  <c r="R78" i="1"/>
  <c r="R79" i="1"/>
  <c r="R80" i="1"/>
  <c r="R81" i="1"/>
  <c r="R82" i="1"/>
  <c r="R83" i="1"/>
  <c r="R84" i="1"/>
  <c r="R85" i="1"/>
  <c r="E12" i="1"/>
  <c r="F12" i="1" s="1"/>
  <c r="Q307" i="1"/>
  <c r="R12" i="1"/>
  <c r="L67" i="1" l="1"/>
  <c r="L71" i="1"/>
  <c r="L41" i="1"/>
  <c r="L73" i="1"/>
  <c r="L61" i="1"/>
  <c r="L87" i="1"/>
  <c r="L57" i="1"/>
  <c r="L89" i="1"/>
  <c r="L44" i="1"/>
  <c r="L63" i="1"/>
  <c r="L51" i="1"/>
  <c r="L37" i="1"/>
  <c r="L42" i="1"/>
  <c r="L59" i="1"/>
  <c r="L27" i="1"/>
  <c r="L49" i="1"/>
  <c r="L50" i="1"/>
  <c r="L69" i="1"/>
  <c r="L45" i="1"/>
  <c r="L72" i="1"/>
  <c r="L47" i="1"/>
  <c r="L58" i="1"/>
  <c r="L48" i="1"/>
  <c r="L46" i="1"/>
  <c r="L35" i="1"/>
  <c r="L62" i="1"/>
  <c r="L55" i="1"/>
  <c r="L40" i="1"/>
  <c r="L54" i="1"/>
  <c r="L66" i="1"/>
  <c r="L88" i="1"/>
  <c r="L64" i="1"/>
  <c r="L32" i="1"/>
  <c r="L52" i="1"/>
  <c r="L74" i="1"/>
  <c r="L33" i="1"/>
  <c r="L56" i="1"/>
  <c r="L43" i="1"/>
  <c r="L65" i="1"/>
  <c r="L86" i="1"/>
  <c r="L34" i="1"/>
  <c r="L38" i="1"/>
  <c r="L39" i="1"/>
  <c r="L68" i="1"/>
  <c r="L53" i="1"/>
  <c r="L70" i="1"/>
  <c r="L60" i="1"/>
  <c r="L36" i="1"/>
  <c r="J79" i="1"/>
  <c r="J25" i="1"/>
  <c r="J17" i="1"/>
  <c r="L26" i="1"/>
  <c r="L31" i="1"/>
  <c r="J85" i="1"/>
  <c r="J15" i="1"/>
  <c r="J16" i="1"/>
  <c r="J76" i="1"/>
  <c r="J22" i="1"/>
  <c r="J14" i="1"/>
  <c r="K78" i="1"/>
  <c r="K24" i="1"/>
  <c r="K16" i="1"/>
  <c r="K83" i="1"/>
  <c r="K84" i="1"/>
  <c r="K28" i="1"/>
  <c r="K18" i="1"/>
  <c r="K76" i="1"/>
  <c r="J30" i="1"/>
  <c r="J78" i="1"/>
  <c r="J24" i="1"/>
  <c r="K23" i="1"/>
  <c r="K80" i="1"/>
  <c r="K14" i="1"/>
  <c r="J21" i="1"/>
  <c r="J83" i="1"/>
  <c r="J75" i="1"/>
  <c r="K75" i="1"/>
  <c r="J82" i="1"/>
  <c r="K22" i="1"/>
  <c r="J20" i="1"/>
  <c r="K21" i="1"/>
  <c r="R307" i="1"/>
  <c r="K77" i="1"/>
  <c r="K25" i="1"/>
  <c r="K29" i="1"/>
  <c r="J81" i="1"/>
  <c r="J29" i="1"/>
  <c r="J28" i="1"/>
  <c r="K15" i="1"/>
  <c r="K85" i="1"/>
  <c r="J12" i="1"/>
  <c r="K12" i="1"/>
  <c r="K82" i="1"/>
  <c r="K30" i="1"/>
  <c r="K20" i="1"/>
  <c r="J19" i="1"/>
  <c r="J18" i="1"/>
  <c r="K79" i="1"/>
  <c r="K17" i="1"/>
  <c r="K19" i="1"/>
  <c r="J77" i="1"/>
  <c r="J23" i="1"/>
  <c r="K81" i="1"/>
  <c r="J80" i="1"/>
  <c r="J84" i="1"/>
  <c r="J13" i="1"/>
  <c r="K13" i="1"/>
  <c r="L17" i="1" l="1"/>
  <c r="L25" i="1"/>
  <c r="L79" i="1"/>
  <c r="L76" i="1"/>
  <c r="L78" i="1"/>
  <c r="L15" i="1"/>
  <c r="L75" i="1"/>
  <c r="L14" i="1"/>
  <c r="L77" i="1"/>
  <c r="L28" i="1"/>
  <c r="L22" i="1"/>
  <c r="L16" i="1"/>
  <c r="L13" i="1"/>
  <c r="L84" i="1"/>
  <c r="L80" i="1"/>
  <c r="L18" i="1"/>
  <c r="L85" i="1"/>
  <c r="L24" i="1"/>
  <c r="L83" i="1"/>
  <c r="L23" i="1"/>
  <c r="L20" i="1"/>
  <c r="L30" i="1"/>
  <c r="L82" i="1"/>
  <c r="L81" i="1"/>
  <c r="L21" i="1"/>
  <c r="L29" i="1"/>
  <c r="L19" i="1"/>
  <c r="J307" i="1"/>
  <c r="K307" i="1"/>
  <c r="L12" i="1"/>
  <c r="L307" i="1" l="1"/>
</calcChain>
</file>

<file path=xl/sharedStrings.xml><?xml version="1.0" encoding="utf-8"?>
<sst xmlns="http://schemas.openxmlformats.org/spreadsheetml/2006/main" count="1566" uniqueCount="284">
  <si>
    <t>Summe:</t>
  </si>
  <si>
    <t xml:space="preserve"> </t>
  </si>
  <si>
    <t>18:00</t>
  </si>
  <si>
    <t>Volle Tage</t>
  </si>
  <si>
    <t>Pauschale Fahrtkosten</t>
  </si>
  <si>
    <t>An- und Abreisetage</t>
  </si>
  <si>
    <t>Verpflegungs-
pauschale (ganze Tage)</t>
  </si>
  <si>
    <t>Felder bitte ausfüllen</t>
  </si>
  <si>
    <t>09:00</t>
  </si>
  <si>
    <t>Verpflegungspauschale gesamt</t>
  </si>
  <si>
    <t>Verpflegungs-
pauschale (An- und Abreise sowie &gt;8 Std.)</t>
  </si>
  <si>
    <t>Ausfüllhilfe:</t>
  </si>
  <si>
    <t>8-24 Std. Abwesenheit</t>
  </si>
  <si>
    <t>Pauschale VMA</t>
  </si>
  <si>
    <t>ab 8 Stunden</t>
  </si>
  <si>
    <t>mindestens 24 Stunden</t>
  </si>
  <si>
    <t>Deutschland</t>
  </si>
  <si>
    <t>Land</t>
  </si>
  <si>
    <t>Tagessatz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</si>
  <si>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</si>
  <si>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</si>
  <si>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</si>
  <si>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</si>
  <si>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</si>
  <si>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</si>
  <si>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</si>
  <si>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</si>
  <si>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</si>
  <si>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</si>
  <si>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</si>
  <si>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</si>
  <si>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– Canberra</t>
  </si>
  <si>
    <t>– Sydney</t>
  </si>
  <si>
    <t>– im übrigen Australien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</si>
  <si>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</si>
  <si>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</si>
  <si>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</si>
  <si>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</si>
  <si>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</si>
  <si>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</si>
  <si>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</si>
  <si>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</si>
  <si>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</si>
  <si>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Brasilia</t>
  </si>
  <si>
    <t>– Rio de Janeiro</t>
  </si>
  <si>
    <t>– Sao Paulo</t>
  </si>
  <si>
    <t>– im übrigen Brasilien</t>
  </si>
  <si>
    <t>Brunei</t>
  </si>
  <si>
    <t>Bulgarien</t>
  </si>
  <si>
    <t>Burkina Faso</t>
  </si>
  <si>
    <t>Burundi</t>
  </si>
  <si>
    <t>Chile</t>
  </si>
  <si>
    <t>China</t>
  </si>
  <si>
    <t>– Chengdu</t>
  </si>
  <si>
    <t>– Hongkong</t>
  </si>
  <si>
    <t>– Kanton</t>
  </si>
  <si>
    <t>– Peking</t>
  </si>
  <si>
    <t>– Shanghai</t>
  </si>
  <si>
    <t>– im übrigen China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</si>
  <si>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</si>
  <si>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</si>
  <si>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</si>
  <si>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</si>
  <si>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</si>
  <si>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</si>
  <si>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</si>
  <si>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</si>
  <si>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</si>
  <si>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</si>
  <si>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</si>
  <si>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</si>
  <si>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Lyon</t>
  </si>
  <si>
    <t>– Marseille</t>
  </si>
  <si>
    <t>– Paris sowie die Departments 92, 93 und 94</t>
  </si>
  <si>
    <t>– Straßburg</t>
  </si>
  <si>
    <t>– im übrigen Frankreich</t>
  </si>
  <si>
    <t>Gabun</t>
  </si>
  <si>
    <t>Gambia</t>
  </si>
  <si>
    <t>Georgien</t>
  </si>
  <si>
    <t>Ghana</t>
  </si>
  <si>
    <t>Griechenland</t>
  </si>
  <si>
    <t>– Athen</t>
  </si>
  <si>
    <t>– im übrigen Griechenland</t>
  </si>
  <si>
    <t>Guatemala</t>
  </si>
  <si>
    <t>Guinea</t>
  </si>
  <si>
    <t>Guinea-Bissau</t>
  </si>
  <si>
    <t>Haiti</t>
  </si>
  <si>
    <t>Honduras</t>
  </si>
  <si>
    <t>Indien</t>
  </si>
  <si>
    <t>– Chennai</t>
  </si>
  <si>
    <t>– Kalkutta</t>
  </si>
  <si>
    <t>– Mumbai</t>
  </si>
  <si>
    <t>– Neu Delhi</t>
  </si>
  <si>
    <t>– im übrigen Indien</t>
  </si>
  <si>
    <t>Indonesien</t>
  </si>
  <si>
    <t>Iran</t>
  </si>
  <si>
    <t>Irland</t>
  </si>
  <si>
    <t>Island</t>
  </si>
  <si>
    <t>Israel</t>
  </si>
  <si>
    <t>Italien</t>
  </si>
  <si>
    <t>– Mailand</t>
  </si>
  <si>
    <t>– Rom</t>
  </si>
  <si>
    <t>– im übrigen Italien</t>
  </si>
  <si>
    <t>Jamaika</t>
  </si>
  <si>
    <t>Japan</t>
  </si>
  <si>
    <t>– Tokio</t>
  </si>
  <si>
    <t>– im übrigen Japan</t>
  </si>
  <si>
    <t>Jemen</t>
  </si>
  <si>
    <t>Jordanien</t>
  </si>
  <si>
    <t>Kambodscha</t>
  </si>
  <si>
    <t>Kamerun</t>
  </si>
  <si>
    <t>Kanada</t>
  </si>
  <si>
    <t>– Ottawa</t>
  </si>
  <si>
    <t>– Toronto</t>
  </si>
  <si>
    <t>– Vancouver</t>
  </si>
  <si>
    <t>– im übrigen Kanada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</si>
  <si>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</si>
  <si>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</si>
  <si>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</si>
  <si>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</si>
  <si>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</si>
  <si>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</si>
  <si>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</si>
  <si>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</si>
  <si>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</si>
  <si>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</si>
  <si>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</si>
  <si>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</si>
  <si>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</si>
  <si>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</si>
  <si>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</si>
  <si>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</si>
  <si>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</si>
  <si>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</si>
  <si>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</si>
  <si>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</si>
  <si>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</si>
  <si>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</si>
  <si>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</si>
  <si>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</si>
  <si>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</si>
  <si>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</si>
  <si>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</si>
  <si>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</si>
  <si>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</si>
  <si>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</si>
  <si>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</si>
  <si>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</si>
  <si>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</si>
  <si>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</si>
  <si>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</si>
  <si>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</si>
  <si>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</si>
  <si>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</si>
  <si>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</si>
  <si>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</si>
  <si>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</si>
  <si>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</si>
  <si>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</si>
  <si>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</si>
  <si>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</si>
  <si>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</si>
  <si>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</si>
  <si>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</si>
  <si>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</si>
  <si>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</si>
  <si>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</si>
  <si>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Islamabad</t>
  </si>
  <si>
    <t>– im übrigen Pakistan</t>
  </si>
  <si>
    <t>Palau</t>
  </si>
  <si>
    <t>Panama</t>
  </si>
  <si>
    <t>Papua-Neuguinea</t>
  </si>
  <si>
    <t>Paraguay</t>
  </si>
  <si>
    <t>Peru</t>
  </si>
  <si>
    <t>Philippinen</t>
  </si>
  <si>
    <t>Polen</t>
  </si>
  <si>
    <t>– Breslau</t>
  </si>
  <si>
    <t>– Danzig</t>
  </si>
  <si>
    <t>– Krakau</t>
  </si>
  <si>
    <t>– Warschau</t>
  </si>
  <si>
    <t>– im übrigen Polen</t>
  </si>
  <si>
    <t>Portugal</t>
  </si>
  <si>
    <t>Ruanda</t>
  </si>
  <si>
    <t>Rumänien</t>
  </si>
  <si>
    <t>– Bukarest</t>
  </si>
  <si>
    <t>– im übrigen Rumänien</t>
  </si>
  <si>
    <t>Russische Föderation</t>
  </si>
  <si>
    <t>– Jekatarinburg</t>
  </si>
  <si>
    <t>– Moskau</t>
  </si>
  <si>
    <t>– St. Petersburg</t>
  </si>
  <si>
    <t>– in der übrigen Russischen Förderation</t>
  </si>
  <si>
    <t>Sambia</t>
  </si>
  <si>
    <t>Samoa</t>
  </si>
  <si>
    <t>San Marino</t>
  </si>
  <si>
    <t>São Tomé – Príncipe</t>
  </si>
  <si>
    <t>Saudi-Arabien</t>
  </si>
  <si>
    <t>– Djidda</t>
  </si>
  <si>
    <t>– Riad</t>
  </si>
  <si>
    <t>– im übrigen Saudi-Arabien</t>
  </si>
  <si>
    <t>Schweden</t>
  </si>
  <si>
    <t>Schweiz</t>
  </si>
  <si>
    <t>– Genf</t>
  </si>
  <si>
    <t>– in der übrigen Schweiz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</si>
  <si>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</si>
  <si>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</si>
  <si>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</si>
  <si>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</si>
  <si>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</si>
  <si>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</si>
  <si>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</si>
  <si>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</si>
  <si>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Barcelona</t>
  </si>
  <si>
    <t>– Kanarische Inseln</t>
  </si>
  <si>
    <t>– Madrid</t>
  </si>
  <si>
    <t>– Palma de Mallorca</t>
  </si>
  <si>
    <t>– im übrigen Spanien</t>
  </si>
  <si>
    <t>Sri Lanka</t>
  </si>
  <si>
    <t>Sudan</t>
  </si>
  <si>
    <t>Südafrika</t>
  </si>
  <si>
    <t>– Kapstadt</t>
  </si>
  <si>
    <t>– Johannisburg</t>
  </si>
  <si>
    <t>– im übrigen Südafrika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</si>
  <si>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</si>
  <si>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</si>
  <si>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</si>
  <si>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</si>
  <si>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</si>
  <si>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</si>
  <si>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</si>
  <si>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</si>
  <si>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</si>
  <si>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</si>
  <si>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</si>
  <si>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</si>
  <si>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Istanbul</t>
  </si>
  <si>
    <t>– Izmir</t>
  </si>
  <si>
    <t>– in der übrigen 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</si>
  <si>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</si>
  <si>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</si>
  <si>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</si>
  <si>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</si>
  <si>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</si>
  <si>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</si>
  <si>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</si>
  <si>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</si>
  <si>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</si>
  <si>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</si>
  <si>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</si>
  <si>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Atlanta</t>
  </si>
  <si>
    <t>– Boston</t>
  </si>
  <si>
    <t>– Chicago</t>
  </si>
  <si>
    <t>– Houston</t>
  </si>
  <si>
    <t>– Los Angeles</t>
  </si>
  <si>
    <t>– Miami</t>
  </si>
  <si>
    <t>– New York City</t>
  </si>
  <si>
    <t>– San Francisco</t>
  </si>
  <si>
    <t>– Washington, D. C.</t>
  </si>
  <si>
    <t>– in den übrigen Vereinigten Staaten von Amerika</t>
  </si>
  <si>
    <t>Vereinigtes Königreich von Großbritannien und Nordirland</t>
  </si>
  <si>
    <t>– London</t>
  </si>
  <si>
    <t>– im übrigen Vereinigten Königreich von Großbritannien und Nordirland</t>
  </si>
  <si>
    <t>Vietnam</t>
  </si>
  <si>
    <t>Weißrussland</t>
  </si>
  <si>
    <t>Zentralafrikanische Republik</t>
  </si>
  <si>
    <t>Zypern</t>
  </si>
  <si>
    <t>Für Reisen außerhalb Deutschlands bitte Land auswählen</t>
  </si>
  <si>
    <t>Kundenbesuch bei Max Mustermann, Musterstr. 1, 10535 Musterstadt</t>
  </si>
  <si>
    <t xml:space="preserve">Instruction </t>
  </si>
  <si>
    <t>please fill in the information</t>
  </si>
  <si>
    <t>for travel outside Germany please select country</t>
  </si>
  <si>
    <r>
      <t xml:space="preserve">Konkreter beruflicher Reiseanlass und Reiseziel (Straße, PLZ)                   </t>
    </r>
    <r>
      <rPr>
        <sz val="12"/>
        <rFont val="Century Gothic"/>
        <family val="2"/>
      </rPr>
      <t>travel reason and destination (street, postcode city)</t>
    </r>
    <r>
      <rPr>
        <b/>
        <sz val="12"/>
        <rFont val="Century Gothic"/>
        <family val="2"/>
      </rPr>
      <t xml:space="preserve">
</t>
    </r>
  </si>
  <si>
    <r>
      <t xml:space="preserve">Land            </t>
    </r>
    <r>
      <rPr>
        <sz val="12"/>
        <rFont val="Century Gothic"/>
        <family val="2"/>
      </rPr>
      <t>country</t>
    </r>
  </si>
  <si>
    <r>
      <t xml:space="preserve">Gefahrene km Hinfahrt (Privat-PKW) </t>
    </r>
    <r>
      <rPr>
        <sz val="12"/>
        <rFont val="Century Gothic"/>
        <family val="2"/>
      </rPr>
      <t>km outbound trip (private car)</t>
    </r>
  </si>
  <si>
    <r>
      <t xml:space="preserve">Gefahrene km Rückfahrt (Privat-PKW) </t>
    </r>
    <r>
      <rPr>
        <sz val="12"/>
        <rFont val="Century Gothic"/>
        <family val="2"/>
      </rPr>
      <t>km inbound trip (private car)</t>
    </r>
  </si>
  <si>
    <r>
      <t xml:space="preserve">Reisebeginn (Datum) </t>
    </r>
    <r>
      <rPr>
        <sz val="12"/>
        <rFont val="Century Gothic"/>
        <family val="2"/>
      </rPr>
      <t>travel beginning (date)</t>
    </r>
    <r>
      <rPr>
        <b/>
        <sz val="12"/>
        <rFont val="Century Gothic"/>
        <family val="2"/>
      </rPr>
      <t xml:space="preserve"> TT.MM.YYYY
</t>
    </r>
  </si>
  <si>
    <r>
      <t xml:space="preserve">Reiseende (Datum) </t>
    </r>
    <r>
      <rPr>
        <sz val="12"/>
        <rFont val="Century Gothic"/>
        <family val="2"/>
      </rPr>
      <t>end of travel (date)</t>
    </r>
    <r>
      <rPr>
        <b/>
        <sz val="12"/>
        <rFont val="Century Gothic"/>
        <family val="2"/>
      </rPr>
      <t xml:space="preserve"> TT.MM.YYYY
</t>
    </r>
  </si>
  <si>
    <r>
      <t xml:space="preserve">Uhrzeit Abfahrt </t>
    </r>
    <r>
      <rPr>
        <sz val="12"/>
        <rFont val="Century Gothic"/>
        <family val="2"/>
      </rPr>
      <t xml:space="preserve">departure time </t>
    </r>
    <r>
      <rPr>
        <b/>
        <sz val="12"/>
        <rFont val="Century Gothic"/>
        <family val="2"/>
      </rPr>
      <t>XX:YY (24h)</t>
    </r>
  </si>
  <si>
    <r>
      <t xml:space="preserve">Uhrzeit Ankunft    </t>
    </r>
    <r>
      <rPr>
        <sz val="12"/>
        <rFont val="Century Gothic"/>
        <family val="2"/>
      </rPr>
      <t>arrival time</t>
    </r>
    <r>
      <rPr>
        <b/>
        <sz val="12"/>
        <rFont val="Century Gothic"/>
        <family val="2"/>
      </rPr>
      <t xml:space="preserve">
XX:YY (24h)</t>
    </r>
  </si>
  <si>
    <t>Übersicht über die ab 1. Januar 2020 geltenden Pauschbeträge für Verpflegungsmehraufwendungen im Ausland</t>
  </si>
  <si>
    <t>– Bangalore</t>
  </si>
  <si>
    <t>KAW999957</t>
  </si>
  <si>
    <t>MS Excel</t>
  </si>
  <si>
    <t>Aufstellung Reisekosten für Verpflegungsmehraufwand und betriebliche Fahrten mit dem Privat-PKW für 2021</t>
  </si>
  <si>
    <t xml:space="preserve"> meals allowances and business trips with the private car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</si>
</sst>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d/mm/yy"/>
    <numFmt numFmtId="166" formatCode="#,##0.00\ [$€-1]"/>
    <numFmt numFmtId="167" formatCode="_-* #,##0.00\ [$€-407]_-;\-* #,##0.00\ [$€-407]_-;_-* &quot;-&quot;??\ [$€-407]_-;_-@_-"/>
    <numFmt numFmtId="168" formatCode="[$-F400]h:mm:ss\ AM/PM"/>
    <numFmt numFmtId="169" formatCode="h:mm;@"/>
  </numFmts>
  <fonts count="17" x14ac:knownFonts="1">
    <font>
      <sz val="10"/>
      <name val="Arial"/>
    </font>
    <font>
      <sz val="10"/>
      <name val="Arial"/>
      <family val="2"/>
    </font>
    <font>
      <sz val="10"/>
      <name val="Constantia"/>
      <family val="1"/>
    </font>
    <font>
      <sz val="10"/>
      <color indexed="12"/>
      <name val="Constantia"/>
      <family val="1"/>
    </font>
    <font>
      <sz val="12"/>
      <name val="Constantia"/>
      <family val="1"/>
    </font>
    <font>
      <sz val="10"/>
      <name val="Arial"/>
      <family val="2"/>
    </font>
    <font>
      <sz val="10"/>
      <name val="Century Gothic"/>
      <family val="2"/>
    </font>
    <font>
      <sz val="20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70">
    <xf numFmtId="0" fontId="0" fillId="0" borderId="0" xfId="0"/>
    <xf numFmtId="11" fontId="6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11" fontId="6" fillId="3" borderId="0" xfId="0" applyNumberFormat="1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wrapText="1"/>
      <protection locked="0"/>
    </xf>
    <xf numFmtId="168" fontId="10" fillId="4" borderId="1" xfId="0" applyNumberFormat="1" applyFont="1" applyFill="1" applyBorder="1" applyAlignment="1" applyProtection="1">
      <alignment horizontal="center" wrapText="1"/>
      <protection locked="0"/>
    </xf>
    <xf numFmtId="169" fontId="10" fillId="4" borderId="1" xfId="0" applyNumberFormat="1" applyFont="1" applyFill="1" applyBorder="1" applyAlignment="1" applyProtection="1">
      <alignment horizontal="center" wrapText="1"/>
      <protection locked="0"/>
    </xf>
    <xf numFmtId="166" fontId="10" fillId="7" borderId="1" xfId="0" applyNumberFormat="1" applyFont="1" applyFill="1" applyBorder="1" applyAlignment="1" applyProtection="1">
      <alignment horizontal="center" wrapText="1"/>
      <protection locked="0"/>
    </xf>
    <xf numFmtId="164" fontId="10" fillId="4" borderId="1" xfId="1" applyFont="1" applyFill="1" applyBorder="1" applyAlignment="1" applyProtection="1">
      <protection locked="0"/>
    </xf>
    <xf numFmtId="167" fontId="10" fillId="5" borderId="1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0" fillId="4" borderId="2" xfId="0" applyFont="1" applyFill="1" applyBorder="1" applyAlignment="1" applyProtection="1">
      <protection locked="0"/>
    </xf>
    <xf numFmtId="165" fontId="10" fillId="4" borderId="2" xfId="0" applyNumberFormat="1" applyFont="1" applyFill="1" applyBorder="1" applyAlignment="1" applyProtection="1">
      <alignment horizontal="center" wrapText="1"/>
      <protection locked="0"/>
    </xf>
    <xf numFmtId="165" fontId="6" fillId="3" borderId="0" xfId="0" applyNumberFormat="1" applyFont="1" applyFill="1" applyBorder="1" applyAlignment="1" applyProtection="1">
      <alignment horizontal="center" wrapText="1"/>
      <protection locked="0"/>
    </xf>
    <xf numFmtId="20" fontId="6" fillId="3" borderId="0" xfId="0" applyNumberFormat="1" applyFont="1" applyFill="1" applyBorder="1" applyAlignment="1" applyProtection="1">
      <alignment horizontal="center" wrapText="1"/>
      <protection locked="0"/>
    </xf>
    <xf numFmtId="166" fontId="9" fillId="5" borderId="3" xfId="0" applyNumberFormat="1" applyFont="1" applyFill="1" applyBorder="1" applyAlignment="1" applyProtection="1">
      <alignment horizontal="right" wrapText="1"/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Alignment="1" applyProtection="1">
      <protection locked="0"/>
    </xf>
    <xf numFmtId="0" fontId="10" fillId="3" borderId="0" xfId="0" applyFont="1" applyFill="1" applyAlignment="1" applyProtection="1">
      <protection locked="0"/>
    </xf>
    <xf numFmtId="2" fontId="10" fillId="5" borderId="1" xfId="0" applyNumberFormat="1" applyFont="1" applyFill="1" applyBorder="1" applyAlignment="1" applyProtection="1">
      <alignment horizontal="center" wrapText="1"/>
    </xf>
    <xf numFmtId="2" fontId="10" fillId="5" borderId="1" xfId="0" applyNumberFormat="1" applyFont="1" applyFill="1" applyBorder="1" applyAlignment="1" applyProtection="1"/>
    <xf numFmtId="166" fontId="10" fillId="5" borderId="1" xfId="0" applyNumberFormat="1" applyFont="1" applyFill="1" applyBorder="1" applyAlignment="1" applyProtection="1">
      <alignment horizontal="right" wrapText="1"/>
    </xf>
    <xf numFmtId="166" fontId="9" fillId="6" borderId="7" xfId="0" applyNumberFormat="1" applyFont="1" applyFill="1" applyBorder="1" applyAlignment="1" applyProtection="1"/>
    <xf numFmtId="166" fontId="9" fillId="6" borderId="5" xfId="0" applyNumberFormat="1" applyFont="1" applyFill="1" applyBorder="1" applyAlignment="1" applyProtection="1">
      <alignment horizontal="right" wrapText="1"/>
    </xf>
    <xf numFmtId="168" fontId="10" fillId="4" borderId="2" xfId="0" applyNumberFormat="1" applyFont="1" applyFill="1" applyBorder="1" applyAlignment="1" applyProtection="1">
      <alignment horizontal="center" wrapText="1"/>
      <protection locked="0"/>
    </xf>
    <xf numFmtId="2" fontId="10" fillId="5" borderId="2" xfId="0" applyNumberFormat="1" applyFont="1" applyFill="1" applyBorder="1" applyAlignment="1" applyProtection="1">
      <alignment horizontal="center" wrapText="1"/>
    </xf>
    <xf numFmtId="2" fontId="10" fillId="5" borderId="2" xfId="0" applyNumberFormat="1" applyFont="1" applyFill="1" applyBorder="1" applyAlignment="1" applyProtection="1"/>
    <xf numFmtId="166" fontId="10" fillId="5" borderId="2" xfId="0" applyNumberFormat="1" applyFont="1" applyFill="1" applyBorder="1" applyAlignment="1" applyProtection="1">
      <alignment horizontal="right" wrapText="1"/>
    </xf>
    <xf numFmtId="166" fontId="10" fillId="7" borderId="2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11" fontId="7" fillId="8" borderId="4" xfId="0" applyNumberFormat="1" applyFont="1" applyFill="1" applyBorder="1" applyAlignment="1" applyProtection="1">
      <protection locked="0"/>
    </xf>
    <xf numFmtId="11" fontId="6" fillId="8" borderId="8" xfId="0" applyNumberFormat="1" applyFont="1" applyFill="1" applyBorder="1" applyAlignment="1" applyProtection="1">
      <protection locked="0"/>
    </xf>
    <xf numFmtId="11" fontId="6" fillId="8" borderId="10" xfId="0" applyNumberFormat="1" applyFont="1" applyFill="1" applyBorder="1" applyAlignment="1" applyProtection="1">
      <protection locked="0"/>
    </xf>
    <xf numFmtId="0" fontId="11" fillId="0" borderId="0" xfId="0" applyFont="1" applyAlignment="1" applyProtection="1">
      <alignment horizontal="left"/>
    </xf>
    <xf numFmtId="0" fontId="13" fillId="0" borderId="0" xfId="2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10" fillId="9" borderId="2" xfId="3" applyFont="1" applyFill="1" applyBorder="1" applyAlignment="1" applyProtection="1">
      <alignment horizontal="center" wrapText="1"/>
    </xf>
    <xf numFmtId="0" fontId="10" fillId="9" borderId="2" xfId="3" quotePrefix="1" applyNumberFormat="1" applyFont="1" applyFill="1" applyBorder="1" applyAlignment="1" applyProtection="1">
      <alignment horizontal="center" wrapText="1"/>
    </xf>
    <xf numFmtId="0" fontId="10" fillId="0" borderId="2" xfId="3" applyFont="1" applyFill="1" applyBorder="1" applyProtection="1"/>
    <xf numFmtId="4" fontId="10" fillId="0" borderId="2" xfId="3" applyNumberFormat="1" applyFont="1" applyFill="1" applyBorder="1" applyProtection="1"/>
    <xf numFmtId="0" fontId="10" fillId="0" borderId="2" xfId="3" applyFont="1" applyFill="1" applyBorder="1" applyAlignment="1" applyProtection="1">
      <alignment wrapText="1"/>
    </xf>
    <xf numFmtId="11" fontId="8" fillId="3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3" fontId="10" fillId="4" borderId="2" xfId="0" applyNumberFormat="1" applyFont="1" applyFill="1" applyBorder="1" applyAlignment="1" applyProtection="1">
      <alignment horizontal="left" wrapText="1"/>
      <protection locked="0"/>
    </xf>
    <xf numFmtId="11" fontId="6" fillId="7" borderId="5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9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11" fontId="15" fillId="3" borderId="0" xfId="0" applyNumberFormat="1" applyFont="1" applyFill="1" applyBorder="1" applyAlignment="1" applyProtection="1">
      <alignment horizontal="center"/>
      <protection locked="0"/>
    </xf>
    <xf numFmtId="11" fontId="8" fillId="3" borderId="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1" fontId="6" fillId="4" borderId="12" xfId="0" applyNumberFormat="1" applyFont="1" applyFill="1" applyBorder="1" applyAlignment="1" applyProtection="1">
      <alignment horizontal="left"/>
      <protection locked="0"/>
    </xf>
    <xf numFmtId="11" fontId="6" fillId="4" borderId="0" xfId="0" applyNumberFormat="1" applyFont="1" applyFill="1" applyBorder="1" applyAlignment="1" applyProtection="1">
      <alignment horizontal="left"/>
      <protection locked="0"/>
    </xf>
    <xf numFmtId="11" fontId="6" fillId="4" borderId="13" xfId="0" applyNumberFormat="1" applyFont="1" applyFill="1" applyBorder="1" applyAlignment="1" applyProtection="1">
      <alignment horizontal="left"/>
      <protection locked="0"/>
    </xf>
    <xf numFmtId="3" fontId="10" fillId="4" borderId="1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  <xf numFmtId="0" fontId="9" fillId="6" borderId="5" xfId="0" applyFont="1" applyFill="1" applyBorder="1" applyAlignment="1" applyProtection="1">
      <alignment horizontal="right" wrapText="1"/>
    </xf>
    <xf numFmtId="0" fontId="9" fillId="6" borderId="11" xfId="0" applyFont="1" applyFill="1" applyBorder="1" applyAlignment="1" applyProtection="1">
      <alignment horizontal="right" wrapText="1"/>
    </xf>
    <xf numFmtId="0" fontId="10" fillId="8" borderId="2" xfId="3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/>
    </xf>
  </cellXfs>
  <cellStyles count="4">
    <cellStyle name="Komma" xfId="1" builtinId="3"/>
    <cellStyle name="Link" xfId="2" builtinId="8"/>
    <cellStyle name="Standard" xfId="0" builtinId="0"/>
    <cellStyle name="Standard_070702-hlo-Vorlagen Spesenabrechnu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508"/>
  <sheetViews>
    <sheetView tabSelected="1" zoomScaleNormal="100" zoomScaleSheetLayoutView="55" workbookViewId="0">
      <pane ySplit="11" topLeftCell="A216" activePane="bottomLeft" state="frozen"/>
      <selection pane="bottomLeft" activeCell="H212" sqref="H212:I212"/>
    </sheetView>
  </sheetViews>
  <sheetFormatPr baseColWidth="10" defaultRowHeight="12.75" x14ac:dyDescent="0.2"/>
  <cols>
    <col min="1" max="1" width="28.5703125" style="3" customWidth="1"/>
    <col min="2" max="2" width="18.5703125" style="3" customWidth="1"/>
    <col min="3" max="3" width="25.28515625" style="3" customWidth="1"/>
    <col min="4" max="4" width="20.140625" style="3" customWidth="1"/>
    <col min="5" max="7" width="16" style="3" hidden="1" customWidth="1"/>
    <col min="8" max="8" width="20.7109375" style="3" bestFit="1" customWidth="1"/>
    <col min="9" max="9" width="59" style="3" customWidth="1"/>
    <col min="10" max="10" width="17" style="3" hidden="1" customWidth="1"/>
    <col min="11" max="11" width="26" style="3" hidden="1" customWidth="1"/>
    <col min="12" max="12" width="31" style="3" hidden="1" customWidth="1"/>
    <col min="13" max="13" width="19.85546875" style="3" customWidth="1"/>
    <col min="14" max="15" width="22.5703125" style="3" hidden="1" customWidth="1"/>
    <col min="16" max="16" width="24.85546875" style="3" customWidth="1"/>
    <col min="17" max="17" width="26.42578125" style="3" customWidth="1"/>
    <col min="18" max="18" width="13.7109375" style="3" hidden="1" customWidth="1"/>
    <col min="19" max="181" width="11.42578125" style="2"/>
    <col min="182" max="16384" width="11.42578125" style="3"/>
  </cols>
  <sheetData>
    <row r="1" spans="1:181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</row>
    <row r="2" spans="1:181" ht="22.5" x14ac:dyDescent="0.3">
      <c r="A2" s="53" t="s">
        <v>282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2"/>
    </row>
    <row r="3" spans="1:181" ht="22.5" x14ac:dyDescent="0.3">
      <c r="A3" s="65" t="s">
        <v>283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7"/>
      <c r="R3" s="2"/>
    </row>
    <row r="4" spans="1:181" ht="14.2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</row>
    <row r="5" spans="1:181" ht="26.25" x14ac:dyDescent="0.35">
      <c r="A5" s="35" t="s">
        <v>11</v>
      </c>
      <c r="B5" s="36"/>
      <c r="C5" s="36"/>
      <c r="D5" s="37"/>
      <c r="E5" s="1"/>
      <c r="F5" s="1"/>
      <c r="G5" s="1"/>
      <c r="H5" s="35" t="s">
        <v>267</v>
      </c>
      <c r="I5" s="36"/>
      <c r="J5" s="36"/>
      <c r="K5" s="37"/>
      <c r="L5" s="1"/>
      <c r="M5" s="1"/>
      <c r="N5" s="1"/>
      <c r="O5" s="1"/>
      <c r="P5" s="2"/>
      <c r="Q5" s="2"/>
      <c r="R5" s="2"/>
    </row>
    <row r="6" spans="1:181" ht="13.5" x14ac:dyDescent="0.25">
      <c r="A6" s="61" t="s">
        <v>7</v>
      </c>
      <c r="B6" s="62"/>
      <c r="C6" s="62"/>
      <c r="D6" s="63"/>
      <c r="E6" s="1"/>
      <c r="F6" s="1"/>
      <c r="G6" s="1"/>
      <c r="H6" s="61" t="s">
        <v>268</v>
      </c>
      <c r="I6" s="62"/>
      <c r="J6" s="62"/>
      <c r="K6" s="63"/>
      <c r="L6" s="1"/>
      <c r="M6" s="1"/>
      <c r="N6" s="1"/>
      <c r="O6" s="1"/>
      <c r="P6" s="2"/>
      <c r="Q6" s="2"/>
      <c r="R6" s="2"/>
    </row>
    <row r="7" spans="1:181" ht="14.25" thickBot="1" x14ac:dyDescent="0.3">
      <c r="A7" s="50" t="s">
        <v>265</v>
      </c>
      <c r="B7" s="51"/>
      <c r="C7" s="51"/>
      <c r="D7" s="52"/>
      <c r="E7" s="4"/>
      <c r="F7" s="1"/>
      <c r="G7" s="1"/>
      <c r="H7" s="50" t="s">
        <v>269</v>
      </c>
      <c r="I7" s="51"/>
      <c r="J7" s="51"/>
      <c r="K7" s="52"/>
      <c r="L7" s="1"/>
      <c r="M7" s="1"/>
      <c r="N7" s="1"/>
      <c r="O7" s="1"/>
      <c r="P7" s="2"/>
      <c r="Q7" s="2"/>
      <c r="R7" s="2"/>
    </row>
    <row r="8" spans="1:181" ht="13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</row>
    <row r="9" spans="1:181" ht="14.2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</row>
    <row r="10" spans="1:181" s="6" customFormat="1" ht="45" customHeight="1" x14ac:dyDescent="0.2">
      <c r="A10" s="55" t="s">
        <v>274</v>
      </c>
      <c r="B10" s="55" t="s">
        <v>276</v>
      </c>
      <c r="C10" s="55" t="s">
        <v>275</v>
      </c>
      <c r="D10" s="55" t="s">
        <v>277</v>
      </c>
      <c r="E10" s="55" t="s">
        <v>3</v>
      </c>
      <c r="F10" s="55" t="s">
        <v>5</v>
      </c>
      <c r="G10" s="55" t="s">
        <v>12</v>
      </c>
      <c r="H10" s="57" t="s">
        <v>270</v>
      </c>
      <c r="I10" s="58"/>
      <c r="J10" s="55" t="s">
        <v>6</v>
      </c>
      <c r="K10" s="55" t="s">
        <v>10</v>
      </c>
      <c r="L10" s="57" t="s">
        <v>9</v>
      </c>
      <c r="M10" s="55" t="s">
        <v>271</v>
      </c>
      <c r="N10" s="5" t="s">
        <v>13</v>
      </c>
      <c r="O10" s="5" t="s">
        <v>13</v>
      </c>
      <c r="P10" s="55" t="s">
        <v>272</v>
      </c>
      <c r="Q10" s="55" t="s">
        <v>273</v>
      </c>
      <c r="R10" s="55" t="s">
        <v>4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</row>
    <row r="11" spans="1:181" s="6" customFormat="1" ht="32.25" customHeight="1" thickBot="1" x14ac:dyDescent="0.25">
      <c r="A11" s="56"/>
      <c r="B11" s="56"/>
      <c r="C11" s="56"/>
      <c r="D11" s="56"/>
      <c r="E11" s="56"/>
      <c r="F11" s="56"/>
      <c r="G11" s="56"/>
      <c r="H11" s="59"/>
      <c r="I11" s="60"/>
      <c r="J11" s="56"/>
      <c r="K11" s="56"/>
      <c r="L11" s="59"/>
      <c r="M11" s="56"/>
      <c r="N11" s="7" t="s">
        <v>14</v>
      </c>
      <c r="O11" s="7" t="s">
        <v>15</v>
      </c>
      <c r="P11" s="56"/>
      <c r="Q11" s="56"/>
      <c r="R11" s="5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</row>
    <row r="12" spans="1:181" s="14" customFormat="1" ht="17.25" x14ac:dyDescent="0.3">
      <c r="A12" s="8">
        <v>44197</v>
      </c>
      <c r="B12" s="9" t="s">
        <v>8</v>
      </c>
      <c r="C12" s="8">
        <v>44199</v>
      </c>
      <c r="D12" s="10">
        <v>0.75</v>
      </c>
      <c r="E12" s="23">
        <f>IF((C12-A12-1)&gt;=0,(C12-A12-1),0)</f>
        <v>1</v>
      </c>
      <c r="F12" s="23">
        <f>IF(A12=C12,0,C12-A12-E12+1)</f>
        <v>2</v>
      </c>
      <c r="G12" s="23">
        <f>IF(AND(A12=C12,(D12-B12)*24&gt;=8),1,0)</f>
        <v>0</v>
      </c>
      <c r="H12" s="64" t="s">
        <v>266</v>
      </c>
      <c r="I12" s="64"/>
      <c r="J12" s="24">
        <f>E12*O12</f>
        <v>28</v>
      </c>
      <c r="K12" s="24">
        <f>F12*N12+G12*N12</f>
        <v>28</v>
      </c>
      <c r="L12" s="25">
        <f>K12+J12</f>
        <v>56</v>
      </c>
      <c r="M12" s="11" t="s">
        <v>16</v>
      </c>
      <c r="N12" s="25">
        <f>IF($M12=0,0,VLOOKUP($M12,'VPMA-Datenbasis'!$A$5:$C$252,2,FALSE))</f>
        <v>14</v>
      </c>
      <c r="O12" s="25">
        <f>IF($M12=0,0,VLOOKUP($M12,'VPMA-Datenbasis'!$A$5:$C$252,3,FALSE))</f>
        <v>28</v>
      </c>
      <c r="P12" s="12">
        <v>0</v>
      </c>
      <c r="Q12" s="12">
        <v>0</v>
      </c>
      <c r="R12" s="13">
        <f>P12*0.3+Q12*0.3</f>
        <v>0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</row>
    <row r="13" spans="1:181" s="14" customFormat="1" ht="17.25" x14ac:dyDescent="0.3">
      <c r="A13" s="16"/>
      <c r="B13" s="9" t="s">
        <v>2</v>
      </c>
      <c r="C13" s="16"/>
      <c r="D13" s="28" t="s">
        <v>2</v>
      </c>
      <c r="E13" s="29">
        <f t="shared" ref="E13:E85" si="0">IF((C13-A13-1)&gt;=0,(C13-A13-1),0)</f>
        <v>0</v>
      </c>
      <c r="F13" s="29">
        <f t="shared" ref="F13:F85" si="1">IF(A13=C13,0,C13-A13-E13+1)</f>
        <v>0</v>
      </c>
      <c r="G13" s="29">
        <f t="shared" ref="G13:G85" si="2">IF(AND(A13=C13,(D13-B13)*24&gt;=8),1,0)</f>
        <v>0</v>
      </c>
      <c r="H13" s="49"/>
      <c r="I13" s="49"/>
      <c r="J13" s="30">
        <f t="shared" ref="J13:J85" si="3">E13*O13</f>
        <v>0</v>
      </c>
      <c r="K13" s="30">
        <f t="shared" ref="K13:K85" si="4">F13*N13+G13*N13</f>
        <v>0</v>
      </c>
      <c r="L13" s="31">
        <f t="shared" ref="L13:L85" si="5">K13+J13</f>
        <v>0</v>
      </c>
      <c r="M13" s="32" t="s">
        <v>16</v>
      </c>
      <c r="N13" s="31">
        <f>IF($M13=0,0,VLOOKUP($M13,'VPMA-Datenbasis'!$A$5:$C$252,2,FALSE))</f>
        <v>14</v>
      </c>
      <c r="O13" s="31">
        <f>IF($M13=0,0,VLOOKUP($M13,'VPMA-Datenbasis'!$A$5:$C$252,3,FALSE))</f>
        <v>28</v>
      </c>
      <c r="P13" s="15"/>
      <c r="Q13" s="15"/>
      <c r="R13" s="13">
        <f t="shared" ref="R13:R85" si="6">P13*0.3+Q13*0.3</f>
        <v>0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</row>
    <row r="14" spans="1:181" s="14" customFormat="1" ht="17.25" x14ac:dyDescent="0.3">
      <c r="A14" s="16"/>
      <c r="B14" s="9" t="s">
        <v>2</v>
      </c>
      <c r="C14" s="16"/>
      <c r="D14" s="28" t="s">
        <v>2</v>
      </c>
      <c r="E14" s="29">
        <f t="shared" si="0"/>
        <v>0</v>
      </c>
      <c r="F14" s="29">
        <f t="shared" si="1"/>
        <v>0</v>
      </c>
      <c r="G14" s="29">
        <f t="shared" si="2"/>
        <v>0</v>
      </c>
      <c r="H14" s="49"/>
      <c r="I14" s="49"/>
      <c r="J14" s="30">
        <f t="shared" si="3"/>
        <v>0</v>
      </c>
      <c r="K14" s="30">
        <f t="shared" si="4"/>
        <v>0</v>
      </c>
      <c r="L14" s="31">
        <f t="shared" si="5"/>
        <v>0</v>
      </c>
      <c r="M14" s="32" t="s">
        <v>16</v>
      </c>
      <c r="N14" s="31">
        <f>IF($M14=0,0,VLOOKUP($M14,'VPMA-Datenbasis'!$A$5:$C$252,2,FALSE))</f>
        <v>14</v>
      </c>
      <c r="O14" s="31">
        <f>IF($M14=0,0,VLOOKUP($M14,'VPMA-Datenbasis'!$A$5:$C$252,3,FALSE))</f>
        <v>28</v>
      </c>
      <c r="P14" s="15"/>
      <c r="Q14" s="15"/>
      <c r="R14" s="13">
        <f t="shared" si="6"/>
        <v>0</v>
      </c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</row>
    <row r="15" spans="1:181" s="14" customFormat="1" ht="17.25" x14ac:dyDescent="0.3">
      <c r="A15" s="16"/>
      <c r="B15" s="9" t="s">
        <v>2</v>
      </c>
      <c r="C15" s="16"/>
      <c r="D15" s="28" t="s">
        <v>2</v>
      </c>
      <c r="E15" s="29">
        <f t="shared" si="0"/>
        <v>0</v>
      </c>
      <c r="F15" s="29">
        <f t="shared" si="1"/>
        <v>0</v>
      </c>
      <c r="G15" s="29">
        <f t="shared" si="2"/>
        <v>0</v>
      </c>
      <c r="H15" s="49"/>
      <c r="I15" s="49"/>
      <c r="J15" s="30">
        <f t="shared" si="3"/>
        <v>0</v>
      </c>
      <c r="K15" s="30">
        <f t="shared" si="4"/>
        <v>0</v>
      </c>
      <c r="L15" s="31">
        <f t="shared" si="5"/>
        <v>0</v>
      </c>
      <c r="M15" s="32" t="s">
        <v>16</v>
      </c>
      <c r="N15" s="31">
        <f>IF($M15=0,0,VLOOKUP($M15,'VPMA-Datenbasis'!$A$5:$C$252,2,FALSE))</f>
        <v>14</v>
      </c>
      <c r="O15" s="31">
        <f>IF($M15=0,0,VLOOKUP($M15,'VPMA-Datenbasis'!$A$5:$C$252,3,FALSE))</f>
        <v>28</v>
      </c>
      <c r="P15" s="15"/>
      <c r="Q15" s="15"/>
      <c r="R15" s="13">
        <f t="shared" si="6"/>
        <v>0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</row>
    <row r="16" spans="1:181" s="14" customFormat="1" ht="17.25" x14ac:dyDescent="0.3">
      <c r="A16" s="16"/>
      <c r="B16" s="28" t="s">
        <v>2</v>
      </c>
      <c r="C16" s="16"/>
      <c r="D16" s="28" t="s">
        <v>2</v>
      </c>
      <c r="E16" s="29">
        <f t="shared" si="0"/>
        <v>0</v>
      </c>
      <c r="F16" s="29">
        <f t="shared" si="1"/>
        <v>0</v>
      </c>
      <c r="G16" s="29">
        <f t="shared" si="2"/>
        <v>0</v>
      </c>
      <c r="H16" s="49"/>
      <c r="I16" s="49"/>
      <c r="J16" s="30">
        <f t="shared" si="3"/>
        <v>0</v>
      </c>
      <c r="K16" s="30">
        <f t="shared" si="4"/>
        <v>0</v>
      </c>
      <c r="L16" s="31">
        <f t="shared" si="5"/>
        <v>0</v>
      </c>
      <c r="M16" s="32" t="s">
        <v>16</v>
      </c>
      <c r="N16" s="31">
        <f>IF($M16=0,0,VLOOKUP($M16,'VPMA-Datenbasis'!$A$5:$C$252,2,FALSE))</f>
        <v>14</v>
      </c>
      <c r="O16" s="31">
        <f>IF($M16=0,0,VLOOKUP($M16,'VPMA-Datenbasis'!$A$5:$C$252,3,FALSE))</f>
        <v>28</v>
      </c>
      <c r="P16" s="15"/>
      <c r="Q16" s="15"/>
      <c r="R16" s="13">
        <f t="shared" si="6"/>
        <v>0</v>
      </c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</row>
    <row r="17" spans="1:181" s="14" customFormat="1" ht="17.25" x14ac:dyDescent="0.3">
      <c r="A17" s="16"/>
      <c r="B17" s="28" t="s">
        <v>2</v>
      </c>
      <c r="C17" s="16"/>
      <c r="D17" s="28" t="s">
        <v>2</v>
      </c>
      <c r="E17" s="29">
        <f t="shared" si="0"/>
        <v>0</v>
      </c>
      <c r="F17" s="29">
        <f t="shared" si="1"/>
        <v>0</v>
      </c>
      <c r="G17" s="29">
        <f t="shared" si="2"/>
        <v>0</v>
      </c>
      <c r="H17" s="49"/>
      <c r="I17" s="49"/>
      <c r="J17" s="30">
        <f t="shared" si="3"/>
        <v>0</v>
      </c>
      <c r="K17" s="30">
        <f t="shared" si="4"/>
        <v>0</v>
      </c>
      <c r="L17" s="31">
        <f t="shared" si="5"/>
        <v>0</v>
      </c>
      <c r="M17" s="32" t="s">
        <v>16</v>
      </c>
      <c r="N17" s="31">
        <f>IF($M17=0,0,VLOOKUP($M17,'VPMA-Datenbasis'!$A$5:$C$252,2,FALSE))</f>
        <v>14</v>
      </c>
      <c r="O17" s="31">
        <f>IF($M17=0,0,VLOOKUP($M17,'VPMA-Datenbasis'!$A$5:$C$252,3,FALSE))</f>
        <v>28</v>
      </c>
      <c r="P17" s="15"/>
      <c r="Q17" s="15"/>
      <c r="R17" s="13">
        <f t="shared" si="6"/>
        <v>0</v>
      </c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</row>
    <row r="18" spans="1:181" s="14" customFormat="1" ht="17.25" x14ac:dyDescent="0.3">
      <c r="A18" s="16"/>
      <c r="B18" s="28" t="s">
        <v>2</v>
      </c>
      <c r="C18" s="16"/>
      <c r="D18" s="28" t="s">
        <v>2</v>
      </c>
      <c r="E18" s="29">
        <f t="shared" si="0"/>
        <v>0</v>
      </c>
      <c r="F18" s="29">
        <f t="shared" si="1"/>
        <v>0</v>
      </c>
      <c r="G18" s="29">
        <f t="shared" si="2"/>
        <v>0</v>
      </c>
      <c r="H18" s="49"/>
      <c r="I18" s="49"/>
      <c r="J18" s="30">
        <f t="shared" si="3"/>
        <v>0</v>
      </c>
      <c r="K18" s="30">
        <f t="shared" si="4"/>
        <v>0</v>
      </c>
      <c r="L18" s="31">
        <f t="shared" si="5"/>
        <v>0</v>
      </c>
      <c r="M18" s="32" t="s">
        <v>16</v>
      </c>
      <c r="N18" s="31">
        <f>IF($M18=0,0,VLOOKUP($M18,'VPMA-Datenbasis'!$A$5:$C$252,2,FALSE))</f>
        <v>14</v>
      </c>
      <c r="O18" s="31">
        <f>IF($M18=0,0,VLOOKUP($M18,'VPMA-Datenbasis'!$A$5:$C$252,3,FALSE))</f>
        <v>28</v>
      </c>
      <c r="P18" s="15"/>
      <c r="Q18" s="15"/>
      <c r="R18" s="13">
        <f t="shared" si="6"/>
        <v>0</v>
      </c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</row>
    <row r="19" spans="1:181" s="14" customFormat="1" ht="17.25" x14ac:dyDescent="0.3">
      <c r="A19" s="16"/>
      <c r="B19" s="28" t="s">
        <v>2</v>
      </c>
      <c r="C19" s="16"/>
      <c r="D19" s="28" t="s">
        <v>2</v>
      </c>
      <c r="E19" s="29">
        <f t="shared" si="0"/>
        <v>0</v>
      </c>
      <c r="F19" s="29">
        <f t="shared" si="1"/>
        <v>0</v>
      </c>
      <c r="G19" s="29">
        <f t="shared" si="2"/>
        <v>0</v>
      </c>
      <c r="H19" s="49"/>
      <c r="I19" s="49"/>
      <c r="J19" s="30">
        <f t="shared" si="3"/>
        <v>0</v>
      </c>
      <c r="K19" s="30">
        <f t="shared" si="4"/>
        <v>0</v>
      </c>
      <c r="L19" s="31">
        <f t="shared" si="5"/>
        <v>0</v>
      </c>
      <c r="M19" s="32" t="s">
        <v>16</v>
      </c>
      <c r="N19" s="31">
        <f>IF($M19=0,0,VLOOKUP($M19,'VPMA-Datenbasis'!$A$5:$C$252,2,FALSE))</f>
        <v>14</v>
      </c>
      <c r="O19" s="31">
        <f>IF($M19=0,0,VLOOKUP($M19,'VPMA-Datenbasis'!$A$5:$C$252,3,FALSE))</f>
        <v>28</v>
      </c>
      <c r="P19" s="15"/>
      <c r="Q19" s="15"/>
      <c r="R19" s="13">
        <f t="shared" si="6"/>
        <v>0</v>
      </c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</row>
    <row r="20" spans="1:181" s="14" customFormat="1" ht="17.25" x14ac:dyDescent="0.3">
      <c r="A20" s="16"/>
      <c r="B20" s="28" t="s">
        <v>2</v>
      </c>
      <c r="C20" s="16"/>
      <c r="D20" s="28" t="s">
        <v>2</v>
      </c>
      <c r="E20" s="29">
        <f t="shared" si="0"/>
        <v>0</v>
      </c>
      <c r="F20" s="29">
        <f t="shared" si="1"/>
        <v>0</v>
      </c>
      <c r="G20" s="29">
        <f t="shared" si="2"/>
        <v>0</v>
      </c>
      <c r="H20" s="49"/>
      <c r="I20" s="49"/>
      <c r="J20" s="30">
        <f t="shared" si="3"/>
        <v>0</v>
      </c>
      <c r="K20" s="30">
        <f t="shared" si="4"/>
        <v>0</v>
      </c>
      <c r="L20" s="31">
        <f t="shared" si="5"/>
        <v>0</v>
      </c>
      <c r="M20" s="32" t="s">
        <v>16</v>
      </c>
      <c r="N20" s="31">
        <f>IF($M20=0,0,VLOOKUP($M20,'VPMA-Datenbasis'!$A$5:$C$252,2,FALSE))</f>
        <v>14</v>
      </c>
      <c r="O20" s="31">
        <f>IF($M20=0,0,VLOOKUP($M20,'VPMA-Datenbasis'!$A$5:$C$252,3,FALSE))</f>
        <v>28</v>
      </c>
      <c r="P20" s="15"/>
      <c r="Q20" s="15"/>
      <c r="R20" s="13">
        <f t="shared" si="6"/>
        <v>0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</row>
    <row r="21" spans="1:181" s="14" customFormat="1" ht="17.25" x14ac:dyDescent="0.3">
      <c r="A21" s="16"/>
      <c r="B21" s="28" t="s">
        <v>2</v>
      </c>
      <c r="C21" s="16"/>
      <c r="D21" s="28" t="s">
        <v>2</v>
      </c>
      <c r="E21" s="29">
        <f t="shared" si="0"/>
        <v>0</v>
      </c>
      <c r="F21" s="29">
        <f t="shared" si="1"/>
        <v>0</v>
      </c>
      <c r="G21" s="29">
        <f t="shared" si="2"/>
        <v>0</v>
      </c>
      <c r="H21" s="49"/>
      <c r="I21" s="49"/>
      <c r="J21" s="30">
        <f t="shared" si="3"/>
        <v>0</v>
      </c>
      <c r="K21" s="30">
        <f t="shared" si="4"/>
        <v>0</v>
      </c>
      <c r="L21" s="31">
        <f t="shared" si="5"/>
        <v>0</v>
      </c>
      <c r="M21" s="32" t="s">
        <v>16</v>
      </c>
      <c r="N21" s="31">
        <f>IF($M21=0,0,VLOOKUP($M21,'VPMA-Datenbasis'!$A$5:$C$252,2,FALSE))</f>
        <v>14</v>
      </c>
      <c r="O21" s="31">
        <f>IF($M21=0,0,VLOOKUP($M21,'VPMA-Datenbasis'!$A$5:$C$252,3,FALSE))</f>
        <v>28</v>
      </c>
      <c r="P21" s="15"/>
      <c r="Q21" s="15"/>
      <c r="R21" s="13">
        <f t="shared" si="6"/>
        <v>0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</row>
    <row r="22" spans="1:181" s="14" customFormat="1" ht="17.25" x14ac:dyDescent="0.3">
      <c r="A22" s="16"/>
      <c r="B22" s="28" t="s">
        <v>2</v>
      </c>
      <c r="C22" s="16"/>
      <c r="D22" s="28" t="s">
        <v>2</v>
      </c>
      <c r="E22" s="29">
        <f t="shared" si="0"/>
        <v>0</v>
      </c>
      <c r="F22" s="29">
        <f t="shared" si="1"/>
        <v>0</v>
      </c>
      <c r="G22" s="29">
        <f t="shared" si="2"/>
        <v>0</v>
      </c>
      <c r="H22" s="49"/>
      <c r="I22" s="49"/>
      <c r="J22" s="30">
        <f t="shared" si="3"/>
        <v>0</v>
      </c>
      <c r="K22" s="30">
        <f t="shared" si="4"/>
        <v>0</v>
      </c>
      <c r="L22" s="31">
        <f t="shared" si="5"/>
        <v>0</v>
      </c>
      <c r="M22" s="32" t="s">
        <v>16</v>
      </c>
      <c r="N22" s="31">
        <f>IF($M22=0,0,VLOOKUP($M22,'VPMA-Datenbasis'!$A$5:$C$252,2,FALSE))</f>
        <v>14</v>
      </c>
      <c r="O22" s="31">
        <f>IF($M22=0,0,VLOOKUP($M22,'VPMA-Datenbasis'!$A$5:$C$252,3,FALSE))</f>
        <v>28</v>
      </c>
      <c r="P22" s="15"/>
      <c r="Q22" s="15"/>
      <c r="R22" s="13">
        <f t="shared" si="6"/>
        <v>0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</row>
    <row r="23" spans="1:181" s="14" customFormat="1" ht="17.25" x14ac:dyDescent="0.3">
      <c r="A23" s="16"/>
      <c r="B23" s="28" t="s">
        <v>2</v>
      </c>
      <c r="C23" s="16"/>
      <c r="D23" s="28" t="s">
        <v>2</v>
      </c>
      <c r="E23" s="29">
        <f t="shared" si="0"/>
        <v>0</v>
      </c>
      <c r="F23" s="29">
        <f t="shared" si="1"/>
        <v>0</v>
      </c>
      <c r="G23" s="29">
        <f t="shared" si="2"/>
        <v>0</v>
      </c>
      <c r="H23" s="49"/>
      <c r="I23" s="49"/>
      <c r="J23" s="30">
        <f t="shared" si="3"/>
        <v>0</v>
      </c>
      <c r="K23" s="30">
        <f t="shared" si="4"/>
        <v>0</v>
      </c>
      <c r="L23" s="31">
        <f t="shared" si="5"/>
        <v>0</v>
      </c>
      <c r="M23" s="32" t="s">
        <v>16</v>
      </c>
      <c r="N23" s="31">
        <f>IF($M23=0,0,VLOOKUP($M23,'VPMA-Datenbasis'!$A$5:$C$252,2,FALSE))</f>
        <v>14</v>
      </c>
      <c r="O23" s="31">
        <f>IF($M23=0,0,VLOOKUP($M23,'VPMA-Datenbasis'!$A$5:$C$252,3,FALSE))</f>
        <v>28</v>
      </c>
      <c r="P23" s="15"/>
      <c r="Q23" s="15"/>
      <c r="R23" s="13">
        <f t="shared" si="6"/>
        <v>0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</row>
    <row r="24" spans="1:181" s="14" customFormat="1" ht="17.25" x14ac:dyDescent="0.3">
      <c r="A24" s="16"/>
      <c r="B24" s="28" t="s">
        <v>2</v>
      </c>
      <c r="C24" s="16"/>
      <c r="D24" s="28" t="s">
        <v>2</v>
      </c>
      <c r="E24" s="29">
        <f t="shared" si="0"/>
        <v>0</v>
      </c>
      <c r="F24" s="29">
        <f t="shared" si="1"/>
        <v>0</v>
      </c>
      <c r="G24" s="29">
        <f t="shared" si="2"/>
        <v>0</v>
      </c>
      <c r="H24" s="49"/>
      <c r="I24" s="49"/>
      <c r="J24" s="30">
        <f t="shared" si="3"/>
        <v>0</v>
      </c>
      <c r="K24" s="30">
        <f t="shared" si="4"/>
        <v>0</v>
      </c>
      <c r="L24" s="31">
        <f t="shared" si="5"/>
        <v>0</v>
      </c>
      <c r="M24" s="32" t="s">
        <v>16</v>
      </c>
      <c r="N24" s="31">
        <f>IF($M24=0,0,VLOOKUP($M24,'VPMA-Datenbasis'!$A$5:$C$252,2,FALSE))</f>
        <v>14</v>
      </c>
      <c r="O24" s="31">
        <f>IF($M24=0,0,VLOOKUP($M24,'VPMA-Datenbasis'!$A$5:$C$252,3,FALSE))</f>
        <v>28</v>
      </c>
      <c r="P24" s="15"/>
      <c r="Q24" s="15"/>
      <c r="R24" s="13">
        <f t="shared" si="6"/>
        <v>0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</row>
    <row r="25" spans="1:181" s="14" customFormat="1" ht="17.25" x14ac:dyDescent="0.3">
      <c r="A25" s="16"/>
      <c r="B25" s="28" t="s">
        <v>2</v>
      </c>
      <c r="C25" s="16"/>
      <c r="D25" s="28" t="s">
        <v>2</v>
      </c>
      <c r="E25" s="29">
        <f t="shared" si="0"/>
        <v>0</v>
      </c>
      <c r="F25" s="29">
        <f t="shared" si="1"/>
        <v>0</v>
      </c>
      <c r="G25" s="29">
        <f t="shared" si="2"/>
        <v>0</v>
      </c>
      <c r="H25" s="49"/>
      <c r="I25" s="49"/>
      <c r="J25" s="30">
        <f t="shared" si="3"/>
        <v>0</v>
      </c>
      <c r="K25" s="30">
        <f t="shared" si="4"/>
        <v>0</v>
      </c>
      <c r="L25" s="31">
        <f t="shared" si="5"/>
        <v>0</v>
      </c>
      <c r="M25" s="32" t="s">
        <v>16</v>
      </c>
      <c r="N25" s="31">
        <f>IF($M25=0,0,VLOOKUP($M25,'VPMA-Datenbasis'!$A$5:$C$252,2,FALSE))</f>
        <v>14</v>
      </c>
      <c r="O25" s="31">
        <f>IF($M25=0,0,VLOOKUP($M25,'VPMA-Datenbasis'!$A$5:$C$252,3,FALSE))</f>
        <v>28</v>
      </c>
      <c r="P25" s="15"/>
      <c r="Q25" s="15"/>
      <c r="R25" s="13">
        <f t="shared" si="6"/>
        <v>0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</row>
    <row r="26" spans="1:181" s="14" customFormat="1" ht="17.25" x14ac:dyDescent="0.3">
      <c r="A26" s="16"/>
      <c r="B26" s="28" t="s">
        <v>2</v>
      </c>
      <c r="C26" s="16"/>
      <c r="D26" s="28" t="s">
        <v>2</v>
      </c>
      <c r="E26" s="29">
        <f t="shared" ref="E26" si="7">IF((C26-A26-1)&gt;=0,(C26-A26-1),0)</f>
        <v>0</v>
      </c>
      <c r="F26" s="29">
        <f t="shared" ref="F26" si="8">IF(A26=C26,0,C26-A26-E26+1)</f>
        <v>0</v>
      </c>
      <c r="G26" s="29">
        <f t="shared" ref="G26" si="9">IF(AND(A26=C26,(D26-B26)*24&gt;=8),1,0)</f>
        <v>0</v>
      </c>
      <c r="H26" s="49"/>
      <c r="I26" s="49"/>
      <c r="J26" s="30">
        <f t="shared" ref="J26" si="10">E26*O26</f>
        <v>0</v>
      </c>
      <c r="K26" s="30">
        <f t="shared" ref="K26" si="11">F26*N26+G26*N26</f>
        <v>0</v>
      </c>
      <c r="L26" s="31">
        <f t="shared" ref="L26" si="12">K26+J26</f>
        <v>0</v>
      </c>
      <c r="M26" s="32" t="s">
        <v>16</v>
      </c>
      <c r="N26" s="31">
        <f>IF($M26=0,0,VLOOKUP($M26,'VPMA-Datenbasis'!$A$5:$C$252,2,FALSE))</f>
        <v>14</v>
      </c>
      <c r="O26" s="31">
        <f>IF($M26=0,0,VLOOKUP($M26,'VPMA-Datenbasis'!$A$5:$C$252,3,FALSE))</f>
        <v>28</v>
      </c>
      <c r="P26" s="15"/>
      <c r="Q26" s="15"/>
      <c r="R26" s="13">
        <f t="shared" ref="R26" si="13">P26*0.3+Q26*0.3</f>
        <v>0</v>
      </c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</row>
    <row r="27" spans="1:181" s="14" customFormat="1" ht="17.25" x14ac:dyDescent="0.3">
      <c r="A27" s="16"/>
      <c r="B27" s="28" t="s">
        <v>2</v>
      </c>
      <c r="C27" s="16"/>
      <c r="D27" s="28" t="s">
        <v>2</v>
      </c>
      <c r="E27" s="29">
        <f t="shared" ref="E27" si="14">IF((C27-A27-1)&gt;=0,(C27-A27-1),0)</f>
        <v>0</v>
      </c>
      <c r="F27" s="29">
        <f t="shared" ref="F27" si="15">IF(A27=C27,0,C27-A27-E27+1)</f>
        <v>0</v>
      </c>
      <c r="G27" s="29">
        <f t="shared" ref="G27" si="16">IF(AND(A27=C27,(D27-B27)*24&gt;=8),1,0)</f>
        <v>0</v>
      </c>
      <c r="H27" s="49"/>
      <c r="I27" s="49"/>
      <c r="J27" s="30">
        <f t="shared" ref="J27" si="17">E27*O27</f>
        <v>0</v>
      </c>
      <c r="K27" s="30">
        <f t="shared" ref="K27" si="18">F27*N27+G27*N27</f>
        <v>0</v>
      </c>
      <c r="L27" s="31">
        <f t="shared" ref="L27" si="19">K27+J27</f>
        <v>0</v>
      </c>
      <c r="M27" s="32" t="s">
        <v>16</v>
      </c>
      <c r="N27" s="31">
        <f>IF($M27=0,0,VLOOKUP($M27,'VPMA-Datenbasis'!$A$5:$C$252,2,FALSE))</f>
        <v>14</v>
      </c>
      <c r="O27" s="31">
        <f>IF($M27=0,0,VLOOKUP($M27,'VPMA-Datenbasis'!$A$5:$C$252,3,FALSE))</f>
        <v>28</v>
      </c>
      <c r="P27" s="15"/>
      <c r="Q27" s="15"/>
      <c r="R27" s="13">
        <f t="shared" ref="R27" si="20">P27*0.3+Q27*0.3</f>
        <v>0</v>
      </c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</row>
    <row r="28" spans="1:181" s="14" customFormat="1" ht="17.25" x14ac:dyDescent="0.3">
      <c r="A28" s="16"/>
      <c r="B28" s="28" t="s">
        <v>2</v>
      </c>
      <c r="C28" s="16"/>
      <c r="D28" s="28" t="s">
        <v>2</v>
      </c>
      <c r="E28" s="29">
        <f t="shared" si="0"/>
        <v>0</v>
      </c>
      <c r="F28" s="29">
        <f t="shared" si="1"/>
        <v>0</v>
      </c>
      <c r="G28" s="29">
        <f t="shared" si="2"/>
        <v>0</v>
      </c>
      <c r="H28" s="49"/>
      <c r="I28" s="49"/>
      <c r="J28" s="30">
        <f t="shared" si="3"/>
        <v>0</v>
      </c>
      <c r="K28" s="30">
        <f t="shared" si="4"/>
        <v>0</v>
      </c>
      <c r="L28" s="31">
        <f t="shared" si="5"/>
        <v>0</v>
      </c>
      <c r="M28" s="32" t="s">
        <v>16</v>
      </c>
      <c r="N28" s="31">
        <f>IF($M28=0,0,VLOOKUP($M28,'VPMA-Datenbasis'!$A$5:$C$252,2,FALSE))</f>
        <v>14</v>
      </c>
      <c r="O28" s="31">
        <f>IF($M28=0,0,VLOOKUP($M28,'VPMA-Datenbasis'!$A$5:$C$252,3,FALSE))</f>
        <v>28</v>
      </c>
      <c r="P28" s="15"/>
      <c r="Q28" s="15"/>
      <c r="R28" s="13">
        <f t="shared" si="6"/>
        <v>0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</row>
    <row r="29" spans="1:181" s="14" customFormat="1" ht="17.25" x14ac:dyDescent="0.3">
      <c r="A29" s="16"/>
      <c r="B29" s="28" t="s">
        <v>2</v>
      </c>
      <c r="C29" s="16"/>
      <c r="D29" s="28" t="s">
        <v>2</v>
      </c>
      <c r="E29" s="29">
        <f t="shared" si="0"/>
        <v>0</v>
      </c>
      <c r="F29" s="29">
        <f t="shared" si="1"/>
        <v>0</v>
      </c>
      <c r="G29" s="29">
        <f t="shared" si="2"/>
        <v>0</v>
      </c>
      <c r="H29" s="49"/>
      <c r="I29" s="49"/>
      <c r="J29" s="30">
        <f t="shared" si="3"/>
        <v>0</v>
      </c>
      <c r="K29" s="30">
        <f t="shared" si="4"/>
        <v>0</v>
      </c>
      <c r="L29" s="31">
        <f t="shared" si="5"/>
        <v>0</v>
      </c>
      <c r="M29" s="32" t="s">
        <v>16</v>
      </c>
      <c r="N29" s="31">
        <f>IF($M29=0,0,VLOOKUP($M29,'VPMA-Datenbasis'!$A$5:$C$252,2,FALSE))</f>
        <v>14</v>
      </c>
      <c r="O29" s="31">
        <f>IF($M29=0,0,VLOOKUP($M29,'VPMA-Datenbasis'!$A$5:$C$252,3,FALSE))</f>
        <v>28</v>
      </c>
      <c r="P29" s="15"/>
      <c r="Q29" s="15"/>
      <c r="R29" s="13">
        <f t="shared" si="6"/>
        <v>0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</row>
    <row r="30" spans="1:181" s="14" customFormat="1" ht="17.25" x14ac:dyDescent="0.3">
      <c r="A30" s="16"/>
      <c r="B30" s="28" t="s">
        <v>2</v>
      </c>
      <c r="C30" s="16"/>
      <c r="D30" s="28" t="s">
        <v>2</v>
      </c>
      <c r="E30" s="29">
        <f t="shared" si="0"/>
        <v>0</v>
      </c>
      <c r="F30" s="29">
        <f t="shared" si="1"/>
        <v>0</v>
      </c>
      <c r="G30" s="29">
        <f t="shared" si="2"/>
        <v>0</v>
      </c>
      <c r="H30" s="49"/>
      <c r="I30" s="49"/>
      <c r="J30" s="30">
        <f t="shared" si="3"/>
        <v>0</v>
      </c>
      <c r="K30" s="30">
        <f t="shared" si="4"/>
        <v>0</v>
      </c>
      <c r="L30" s="31">
        <f t="shared" si="5"/>
        <v>0</v>
      </c>
      <c r="M30" s="32" t="s">
        <v>16</v>
      </c>
      <c r="N30" s="31">
        <f>IF($M30=0,0,VLOOKUP($M30,'VPMA-Datenbasis'!$A$5:$C$252,2,FALSE))</f>
        <v>14</v>
      </c>
      <c r="O30" s="31">
        <f>IF($M30=0,0,VLOOKUP($M30,'VPMA-Datenbasis'!$A$5:$C$252,3,FALSE))</f>
        <v>28</v>
      </c>
      <c r="P30" s="15"/>
      <c r="Q30" s="15"/>
      <c r="R30" s="13">
        <f t="shared" si="6"/>
        <v>0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</row>
    <row r="31" spans="1:181" s="14" customFormat="1" ht="17.25" x14ac:dyDescent="0.3">
      <c r="A31" s="16"/>
      <c r="B31" s="28" t="s">
        <v>2</v>
      </c>
      <c r="C31" s="16"/>
      <c r="D31" s="28" t="s">
        <v>2</v>
      </c>
      <c r="E31" s="29">
        <f t="shared" ref="E31:E74" si="21">IF((C31-A31-1)&gt;=0,(C31-A31-1),0)</f>
        <v>0</v>
      </c>
      <c r="F31" s="29">
        <f t="shared" ref="F31:F74" si="22">IF(A31=C31,0,C31-A31-E31+1)</f>
        <v>0</v>
      </c>
      <c r="G31" s="29">
        <f t="shared" ref="G31:G74" si="23">IF(AND(A31=C31,(D31-B31)*24&gt;=8),1,0)</f>
        <v>0</v>
      </c>
      <c r="H31" s="49"/>
      <c r="I31" s="49"/>
      <c r="J31" s="30">
        <f t="shared" ref="J31:J74" si="24">E31*O31</f>
        <v>0</v>
      </c>
      <c r="K31" s="30">
        <f t="shared" ref="K31:K74" si="25">F31*N31+G31*N31</f>
        <v>0</v>
      </c>
      <c r="L31" s="31">
        <f t="shared" ref="L31:L74" si="26">K31+J31</f>
        <v>0</v>
      </c>
      <c r="M31" s="32" t="s">
        <v>16</v>
      </c>
      <c r="N31" s="31">
        <f>IF($M31=0,0,VLOOKUP($M31,'VPMA-Datenbasis'!$A$5:$C$252,2,FALSE))</f>
        <v>14</v>
      </c>
      <c r="O31" s="31">
        <f>IF($M31=0,0,VLOOKUP($M31,'VPMA-Datenbasis'!$A$5:$C$252,3,FALSE))</f>
        <v>28</v>
      </c>
      <c r="P31" s="15"/>
      <c r="Q31" s="15"/>
      <c r="R31" s="13">
        <f t="shared" ref="R31:R74" si="27">P31*0.3+Q31*0.3</f>
        <v>0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</row>
    <row r="32" spans="1:181" s="14" customFormat="1" ht="17.25" x14ac:dyDescent="0.3">
      <c r="A32" s="16"/>
      <c r="B32" s="28" t="s">
        <v>2</v>
      </c>
      <c r="C32" s="16"/>
      <c r="D32" s="28" t="s">
        <v>2</v>
      </c>
      <c r="E32" s="29">
        <f t="shared" si="21"/>
        <v>0</v>
      </c>
      <c r="F32" s="29">
        <f t="shared" si="22"/>
        <v>0</v>
      </c>
      <c r="G32" s="29">
        <f t="shared" si="23"/>
        <v>0</v>
      </c>
      <c r="H32" s="49"/>
      <c r="I32" s="49"/>
      <c r="J32" s="30">
        <f t="shared" si="24"/>
        <v>0</v>
      </c>
      <c r="K32" s="30">
        <f t="shared" si="25"/>
        <v>0</v>
      </c>
      <c r="L32" s="31">
        <f t="shared" si="26"/>
        <v>0</v>
      </c>
      <c r="M32" s="32" t="s">
        <v>16</v>
      </c>
      <c r="N32" s="31">
        <f>IF($M32=0,0,VLOOKUP($M32,'VPMA-Datenbasis'!$A$5:$C$252,2,FALSE))</f>
        <v>14</v>
      </c>
      <c r="O32" s="31">
        <f>IF($M32=0,0,VLOOKUP($M32,'VPMA-Datenbasis'!$A$5:$C$252,3,FALSE))</f>
        <v>28</v>
      </c>
      <c r="P32" s="15"/>
      <c r="Q32" s="15"/>
      <c r="R32" s="13">
        <f t="shared" si="27"/>
        <v>0</v>
      </c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</row>
    <row r="33" spans="1:181" s="14" customFormat="1" ht="17.25" x14ac:dyDescent="0.3">
      <c r="A33" s="16"/>
      <c r="B33" s="28" t="s">
        <v>2</v>
      </c>
      <c r="C33" s="16"/>
      <c r="D33" s="28" t="s">
        <v>2</v>
      </c>
      <c r="E33" s="29">
        <f t="shared" si="21"/>
        <v>0</v>
      </c>
      <c r="F33" s="29">
        <f t="shared" si="22"/>
        <v>0</v>
      </c>
      <c r="G33" s="29">
        <f t="shared" si="23"/>
        <v>0</v>
      </c>
      <c r="H33" s="49"/>
      <c r="I33" s="49"/>
      <c r="J33" s="30">
        <f t="shared" si="24"/>
        <v>0</v>
      </c>
      <c r="K33" s="30">
        <f t="shared" si="25"/>
        <v>0</v>
      </c>
      <c r="L33" s="31">
        <f t="shared" si="26"/>
        <v>0</v>
      </c>
      <c r="M33" s="32" t="s">
        <v>16</v>
      </c>
      <c r="N33" s="31">
        <f>IF($M33=0,0,VLOOKUP($M33,'VPMA-Datenbasis'!$A$5:$C$252,2,FALSE))</f>
        <v>14</v>
      </c>
      <c r="O33" s="31">
        <f>IF($M33=0,0,VLOOKUP($M33,'VPMA-Datenbasis'!$A$5:$C$252,3,FALSE))</f>
        <v>28</v>
      </c>
      <c r="P33" s="15"/>
      <c r="Q33" s="15"/>
      <c r="R33" s="13">
        <f t="shared" si="27"/>
        <v>0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</row>
    <row r="34" spans="1:181" s="14" customFormat="1" ht="17.25" x14ac:dyDescent="0.3">
      <c r="A34" s="16"/>
      <c r="B34" s="28" t="s">
        <v>2</v>
      </c>
      <c r="C34" s="16"/>
      <c r="D34" s="28" t="s">
        <v>2</v>
      </c>
      <c r="E34" s="29">
        <f t="shared" si="21"/>
        <v>0</v>
      </c>
      <c r="F34" s="29">
        <f t="shared" si="22"/>
        <v>0</v>
      </c>
      <c r="G34" s="29">
        <f t="shared" si="23"/>
        <v>0</v>
      </c>
      <c r="H34" s="49"/>
      <c r="I34" s="49"/>
      <c r="J34" s="30">
        <f t="shared" si="24"/>
        <v>0</v>
      </c>
      <c r="K34" s="30">
        <f t="shared" si="25"/>
        <v>0</v>
      </c>
      <c r="L34" s="31">
        <f t="shared" si="26"/>
        <v>0</v>
      </c>
      <c r="M34" s="32" t="s">
        <v>16</v>
      </c>
      <c r="N34" s="31">
        <f>IF($M34=0,0,VLOOKUP($M34,'VPMA-Datenbasis'!$A$5:$C$252,2,FALSE))</f>
        <v>14</v>
      </c>
      <c r="O34" s="31">
        <f>IF($M34=0,0,VLOOKUP($M34,'VPMA-Datenbasis'!$A$5:$C$252,3,FALSE))</f>
        <v>28</v>
      </c>
      <c r="P34" s="15"/>
      <c r="Q34" s="15"/>
      <c r="R34" s="13">
        <f t="shared" si="27"/>
        <v>0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</row>
    <row r="35" spans="1:181" s="14" customFormat="1" ht="17.25" x14ac:dyDescent="0.3">
      <c r="A35" s="16"/>
      <c r="B35" s="28" t="s">
        <v>2</v>
      </c>
      <c r="C35" s="16"/>
      <c r="D35" s="28" t="s">
        <v>2</v>
      </c>
      <c r="E35" s="29">
        <f t="shared" si="21"/>
        <v>0</v>
      </c>
      <c r="F35" s="29">
        <f t="shared" si="22"/>
        <v>0</v>
      </c>
      <c r="G35" s="29">
        <f t="shared" si="23"/>
        <v>0</v>
      </c>
      <c r="H35" s="49"/>
      <c r="I35" s="49"/>
      <c r="J35" s="30">
        <f t="shared" si="24"/>
        <v>0</v>
      </c>
      <c r="K35" s="30">
        <f t="shared" si="25"/>
        <v>0</v>
      </c>
      <c r="L35" s="31">
        <f t="shared" si="26"/>
        <v>0</v>
      </c>
      <c r="M35" s="32" t="s">
        <v>16</v>
      </c>
      <c r="N35" s="31">
        <f>IF($M35=0,0,VLOOKUP($M35,'VPMA-Datenbasis'!$A$5:$C$252,2,FALSE))</f>
        <v>14</v>
      </c>
      <c r="O35" s="31">
        <f>IF($M35=0,0,VLOOKUP($M35,'VPMA-Datenbasis'!$A$5:$C$252,3,FALSE))</f>
        <v>28</v>
      </c>
      <c r="P35" s="15"/>
      <c r="Q35" s="15"/>
      <c r="R35" s="13">
        <f t="shared" si="27"/>
        <v>0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</row>
    <row r="36" spans="1:181" s="14" customFormat="1" ht="17.25" x14ac:dyDescent="0.3">
      <c r="A36" s="16"/>
      <c r="B36" s="28" t="s">
        <v>2</v>
      </c>
      <c r="C36" s="16"/>
      <c r="D36" s="28" t="s">
        <v>2</v>
      </c>
      <c r="E36" s="29">
        <f t="shared" si="21"/>
        <v>0</v>
      </c>
      <c r="F36" s="29">
        <f t="shared" si="22"/>
        <v>0</v>
      </c>
      <c r="G36" s="29">
        <f t="shared" si="23"/>
        <v>0</v>
      </c>
      <c r="H36" s="49"/>
      <c r="I36" s="49"/>
      <c r="J36" s="30">
        <f t="shared" si="24"/>
        <v>0</v>
      </c>
      <c r="K36" s="30">
        <f t="shared" si="25"/>
        <v>0</v>
      </c>
      <c r="L36" s="31">
        <f t="shared" si="26"/>
        <v>0</v>
      </c>
      <c r="M36" s="32" t="s">
        <v>16</v>
      </c>
      <c r="N36" s="31">
        <f>IF($M36=0,0,VLOOKUP($M36,'VPMA-Datenbasis'!$A$5:$C$252,2,FALSE))</f>
        <v>14</v>
      </c>
      <c r="O36" s="31">
        <f>IF($M36=0,0,VLOOKUP($M36,'VPMA-Datenbasis'!$A$5:$C$252,3,FALSE))</f>
        <v>28</v>
      </c>
      <c r="P36" s="15"/>
      <c r="Q36" s="15"/>
      <c r="R36" s="13">
        <f t="shared" si="27"/>
        <v>0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</row>
    <row r="37" spans="1:181" s="14" customFormat="1" ht="17.25" x14ac:dyDescent="0.3">
      <c r="A37" s="16"/>
      <c r="B37" s="28" t="s">
        <v>2</v>
      </c>
      <c r="C37" s="16"/>
      <c r="D37" s="28" t="s">
        <v>2</v>
      </c>
      <c r="E37" s="29">
        <f t="shared" si="21"/>
        <v>0</v>
      </c>
      <c r="F37" s="29">
        <f t="shared" si="22"/>
        <v>0</v>
      </c>
      <c r="G37" s="29">
        <f t="shared" si="23"/>
        <v>0</v>
      </c>
      <c r="H37" s="49"/>
      <c r="I37" s="49"/>
      <c r="J37" s="30">
        <f t="shared" si="24"/>
        <v>0</v>
      </c>
      <c r="K37" s="30">
        <f t="shared" si="25"/>
        <v>0</v>
      </c>
      <c r="L37" s="31">
        <f t="shared" si="26"/>
        <v>0</v>
      </c>
      <c r="M37" s="32" t="s">
        <v>16</v>
      </c>
      <c r="N37" s="31">
        <f>IF($M37=0,0,VLOOKUP($M37,'VPMA-Datenbasis'!$A$5:$C$252,2,FALSE))</f>
        <v>14</v>
      </c>
      <c r="O37" s="31">
        <f>IF($M37=0,0,VLOOKUP($M37,'VPMA-Datenbasis'!$A$5:$C$252,3,FALSE))</f>
        <v>28</v>
      </c>
      <c r="P37" s="15"/>
      <c r="Q37" s="15"/>
      <c r="R37" s="13">
        <f t="shared" si="27"/>
        <v>0</v>
      </c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</row>
    <row r="38" spans="1:181" s="14" customFormat="1" ht="17.25" x14ac:dyDescent="0.3">
      <c r="A38" s="16"/>
      <c r="B38" s="28" t="s">
        <v>2</v>
      </c>
      <c r="C38" s="16"/>
      <c r="D38" s="28" t="s">
        <v>2</v>
      </c>
      <c r="E38" s="29">
        <f t="shared" si="21"/>
        <v>0</v>
      </c>
      <c r="F38" s="29">
        <f t="shared" si="22"/>
        <v>0</v>
      </c>
      <c r="G38" s="29">
        <f t="shared" si="23"/>
        <v>0</v>
      </c>
      <c r="H38" s="49"/>
      <c r="I38" s="49"/>
      <c r="J38" s="30">
        <f t="shared" si="24"/>
        <v>0</v>
      </c>
      <c r="K38" s="30">
        <f t="shared" si="25"/>
        <v>0</v>
      </c>
      <c r="L38" s="31">
        <f t="shared" si="26"/>
        <v>0</v>
      </c>
      <c r="M38" s="32" t="s">
        <v>16</v>
      </c>
      <c r="N38" s="31">
        <f>IF($M38=0,0,VLOOKUP($M38,'VPMA-Datenbasis'!$A$5:$C$252,2,FALSE))</f>
        <v>14</v>
      </c>
      <c r="O38" s="31">
        <f>IF($M38=0,0,VLOOKUP($M38,'VPMA-Datenbasis'!$A$5:$C$252,3,FALSE))</f>
        <v>28</v>
      </c>
      <c r="P38" s="15"/>
      <c r="Q38" s="15"/>
      <c r="R38" s="13">
        <f t="shared" si="27"/>
        <v>0</v>
      </c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</row>
    <row r="39" spans="1:181" s="14" customFormat="1" ht="17.25" x14ac:dyDescent="0.3">
      <c r="A39" s="16"/>
      <c r="B39" s="28" t="s">
        <v>2</v>
      </c>
      <c r="C39" s="16"/>
      <c r="D39" s="28" t="s">
        <v>2</v>
      </c>
      <c r="E39" s="29">
        <f t="shared" si="21"/>
        <v>0</v>
      </c>
      <c r="F39" s="29">
        <f t="shared" si="22"/>
        <v>0</v>
      </c>
      <c r="G39" s="29">
        <f t="shared" si="23"/>
        <v>0</v>
      </c>
      <c r="H39" s="49"/>
      <c r="I39" s="49"/>
      <c r="J39" s="30">
        <f t="shared" si="24"/>
        <v>0</v>
      </c>
      <c r="K39" s="30">
        <f t="shared" si="25"/>
        <v>0</v>
      </c>
      <c r="L39" s="31">
        <f t="shared" si="26"/>
        <v>0</v>
      </c>
      <c r="M39" s="32" t="s">
        <v>16</v>
      </c>
      <c r="N39" s="31">
        <f>IF($M39=0,0,VLOOKUP($M39,'VPMA-Datenbasis'!$A$5:$C$252,2,FALSE))</f>
        <v>14</v>
      </c>
      <c r="O39" s="31">
        <f>IF($M39=0,0,VLOOKUP($M39,'VPMA-Datenbasis'!$A$5:$C$252,3,FALSE))</f>
        <v>28</v>
      </c>
      <c r="P39" s="15"/>
      <c r="Q39" s="15"/>
      <c r="R39" s="13">
        <f t="shared" si="27"/>
        <v>0</v>
      </c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</row>
    <row r="40" spans="1:181" s="14" customFormat="1" ht="17.25" x14ac:dyDescent="0.3">
      <c r="A40" s="16"/>
      <c r="B40" s="28" t="s">
        <v>2</v>
      </c>
      <c r="C40" s="16"/>
      <c r="D40" s="28" t="s">
        <v>2</v>
      </c>
      <c r="E40" s="29">
        <f t="shared" si="21"/>
        <v>0</v>
      </c>
      <c r="F40" s="29">
        <f t="shared" si="22"/>
        <v>0</v>
      </c>
      <c r="G40" s="29">
        <f t="shared" si="23"/>
        <v>0</v>
      </c>
      <c r="H40" s="49"/>
      <c r="I40" s="49"/>
      <c r="J40" s="30">
        <f t="shared" si="24"/>
        <v>0</v>
      </c>
      <c r="K40" s="30">
        <f t="shared" si="25"/>
        <v>0</v>
      </c>
      <c r="L40" s="31">
        <f t="shared" si="26"/>
        <v>0</v>
      </c>
      <c r="M40" s="32" t="s">
        <v>16</v>
      </c>
      <c r="N40" s="31">
        <f>IF($M40=0,0,VLOOKUP($M40,'VPMA-Datenbasis'!$A$5:$C$252,2,FALSE))</f>
        <v>14</v>
      </c>
      <c r="O40" s="31">
        <f>IF($M40=0,0,VLOOKUP($M40,'VPMA-Datenbasis'!$A$5:$C$252,3,FALSE))</f>
        <v>28</v>
      </c>
      <c r="P40" s="15"/>
      <c r="Q40" s="15"/>
      <c r="R40" s="13">
        <f t="shared" si="27"/>
        <v>0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</row>
    <row r="41" spans="1:181" s="14" customFormat="1" ht="17.25" x14ac:dyDescent="0.3">
      <c r="A41" s="16"/>
      <c r="B41" s="28" t="s">
        <v>2</v>
      </c>
      <c r="C41" s="16"/>
      <c r="D41" s="28" t="s">
        <v>2</v>
      </c>
      <c r="E41" s="29">
        <f t="shared" ref="E41:E43" si="28">IF((C41-A41-1)&gt;=0,(C41-A41-1),0)</f>
        <v>0</v>
      </c>
      <c r="F41" s="29">
        <f t="shared" ref="F41:F43" si="29">IF(A41=C41,0,C41-A41-E41+1)</f>
        <v>0</v>
      </c>
      <c r="G41" s="29">
        <f t="shared" ref="G41:G43" si="30">IF(AND(A41=C41,(D41-B41)*24&gt;=8),1,0)</f>
        <v>0</v>
      </c>
      <c r="H41" s="49"/>
      <c r="I41" s="49"/>
      <c r="J41" s="30">
        <f t="shared" ref="J41:J43" si="31">E41*O41</f>
        <v>0</v>
      </c>
      <c r="K41" s="30">
        <f t="shared" ref="K41:K43" si="32">F41*N41+G41*N41</f>
        <v>0</v>
      </c>
      <c r="L41" s="31">
        <f t="shared" ref="L41:L43" si="33">K41+J41</f>
        <v>0</v>
      </c>
      <c r="M41" s="32" t="s">
        <v>16</v>
      </c>
      <c r="N41" s="31">
        <f>IF($M41=0,0,VLOOKUP($M41,'VPMA-Datenbasis'!$A$5:$C$252,2,FALSE))</f>
        <v>14</v>
      </c>
      <c r="O41" s="31">
        <f>IF($M41=0,0,VLOOKUP($M41,'VPMA-Datenbasis'!$A$5:$C$252,3,FALSE))</f>
        <v>28</v>
      </c>
      <c r="P41" s="15"/>
      <c r="Q41" s="15"/>
      <c r="R41" s="13">
        <f t="shared" ref="R41:R43" si="34">P41*0.3+Q41*0.3</f>
        <v>0</v>
      </c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</row>
    <row r="42" spans="1:181" s="14" customFormat="1" ht="17.25" x14ac:dyDescent="0.3">
      <c r="A42" s="16"/>
      <c r="B42" s="28" t="s">
        <v>2</v>
      </c>
      <c r="C42" s="16"/>
      <c r="D42" s="28" t="s">
        <v>2</v>
      </c>
      <c r="E42" s="29">
        <f t="shared" si="28"/>
        <v>0</v>
      </c>
      <c r="F42" s="29">
        <f t="shared" si="29"/>
        <v>0</v>
      </c>
      <c r="G42" s="29">
        <f t="shared" si="30"/>
        <v>0</v>
      </c>
      <c r="H42" s="49"/>
      <c r="I42" s="49"/>
      <c r="J42" s="30">
        <f t="shared" si="31"/>
        <v>0</v>
      </c>
      <c r="K42" s="30">
        <f t="shared" si="32"/>
        <v>0</v>
      </c>
      <c r="L42" s="31">
        <f t="shared" si="33"/>
        <v>0</v>
      </c>
      <c r="M42" s="32" t="s">
        <v>16</v>
      </c>
      <c r="N42" s="31">
        <f>IF($M42=0,0,VLOOKUP($M42,'VPMA-Datenbasis'!$A$5:$C$252,2,FALSE))</f>
        <v>14</v>
      </c>
      <c r="O42" s="31">
        <f>IF($M42=0,0,VLOOKUP($M42,'VPMA-Datenbasis'!$A$5:$C$252,3,FALSE))</f>
        <v>28</v>
      </c>
      <c r="P42" s="15"/>
      <c r="Q42" s="15"/>
      <c r="R42" s="13">
        <f t="shared" si="34"/>
        <v>0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</row>
    <row r="43" spans="1:181" s="14" customFormat="1" ht="17.25" x14ac:dyDescent="0.3">
      <c r="A43" s="16"/>
      <c r="B43" s="28" t="s">
        <v>2</v>
      </c>
      <c r="C43" s="16"/>
      <c r="D43" s="28" t="s">
        <v>2</v>
      </c>
      <c r="E43" s="29">
        <f t="shared" si="28"/>
        <v>0</v>
      </c>
      <c r="F43" s="29">
        <f t="shared" si="29"/>
        <v>0</v>
      </c>
      <c r="G43" s="29">
        <f t="shared" si="30"/>
        <v>0</v>
      </c>
      <c r="H43" s="49"/>
      <c r="I43" s="49"/>
      <c r="J43" s="30">
        <f t="shared" si="31"/>
        <v>0</v>
      </c>
      <c r="K43" s="30">
        <f t="shared" si="32"/>
        <v>0</v>
      </c>
      <c r="L43" s="31">
        <f t="shared" si="33"/>
        <v>0</v>
      </c>
      <c r="M43" s="32" t="s">
        <v>16</v>
      </c>
      <c r="N43" s="31">
        <f>IF($M43=0,0,VLOOKUP($M43,'VPMA-Datenbasis'!$A$5:$C$252,2,FALSE))</f>
        <v>14</v>
      </c>
      <c r="O43" s="31">
        <f>IF($M43=0,0,VLOOKUP($M43,'VPMA-Datenbasis'!$A$5:$C$252,3,FALSE))</f>
        <v>28</v>
      </c>
      <c r="P43" s="15"/>
      <c r="Q43" s="15"/>
      <c r="R43" s="13">
        <f t="shared" si="34"/>
        <v>0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</row>
    <row r="44" spans="1:181" s="14" customFormat="1" ht="17.25" x14ac:dyDescent="0.3">
      <c r="A44" s="16"/>
      <c r="B44" s="28" t="s">
        <v>2</v>
      </c>
      <c r="C44" s="16"/>
      <c r="D44" s="28" t="s">
        <v>2</v>
      </c>
      <c r="E44" s="29">
        <f t="shared" si="21"/>
        <v>0</v>
      </c>
      <c r="F44" s="29">
        <f t="shared" si="22"/>
        <v>0</v>
      </c>
      <c r="G44" s="29">
        <f t="shared" si="23"/>
        <v>0</v>
      </c>
      <c r="H44" s="49"/>
      <c r="I44" s="49"/>
      <c r="J44" s="30">
        <f t="shared" si="24"/>
        <v>0</v>
      </c>
      <c r="K44" s="30">
        <f t="shared" si="25"/>
        <v>0</v>
      </c>
      <c r="L44" s="31">
        <f t="shared" si="26"/>
        <v>0</v>
      </c>
      <c r="M44" s="32" t="s">
        <v>16</v>
      </c>
      <c r="N44" s="31">
        <f>IF($M44=0,0,VLOOKUP($M44,'VPMA-Datenbasis'!$A$5:$C$252,2,FALSE))</f>
        <v>14</v>
      </c>
      <c r="O44" s="31">
        <f>IF($M44=0,0,VLOOKUP($M44,'VPMA-Datenbasis'!$A$5:$C$252,3,FALSE))</f>
        <v>28</v>
      </c>
      <c r="P44" s="15"/>
      <c r="Q44" s="15"/>
      <c r="R44" s="13">
        <f t="shared" si="27"/>
        <v>0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</row>
    <row r="45" spans="1:181" s="14" customFormat="1" ht="17.25" x14ac:dyDescent="0.3">
      <c r="A45" s="16"/>
      <c r="B45" s="28" t="s">
        <v>2</v>
      </c>
      <c r="C45" s="16"/>
      <c r="D45" s="28" t="s">
        <v>2</v>
      </c>
      <c r="E45" s="29">
        <f t="shared" si="21"/>
        <v>0</v>
      </c>
      <c r="F45" s="29">
        <f t="shared" si="22"/>
        <v>0</v>
      </c>
      <c r="G45" s="29">
        <f t="shared" si="23"/>
        <v>0</v>
      </c>
      <c r="H45" s="49"/>
      <c r="I45" s="49"/>
      <c r="J45" s="30">
        <f t="shared" si="24"/>
        <v>0</v>
      </c>
      <c r="K45" s="30">
        <f t="shared" si="25"/>
        <v>0</v>
      </c>
      <c r="L45" s="31">
        <f t="shared" si="26"/>
        <v>0</v>
      </c>
      <c r="M45" s="32" t="s">
        <v>16</v>
      </c>
      <c r="N45" s="31">
        <f>IF($M45=0,0,VLOOKUP($M45,'VPMA-Datenbasis'!$A$5:$C$252,2,FALSE))</f>
        <v>14</v>
      </c>
      <c r="O45" s="31">
        <f>IF($M45=0,0,VLOOKUP($M45,'VPMA-Datenbasis'!$A$5:$C$252,3,FALSE))</f>
        <v>28</v>
      </c>
      <c r="P45" s="15"/>
      <c r="Q45" s="15"/>
      <c r="R45" s="13">
        <f t="shared" si="27"/>
        <v>0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</row>
    <row r="46" spans="1:181" s="14" customFormat="1" ht="17.25" x14ac:dyDescent="0.3">
      <c r="A46" s="16"/>
      <c r="B46" s="28" t="s">
        <v>2</v>
      </c>
      <c r="C46" s="16"/>
      <c r="D46" s="28" t="s">
        <v>2</v>
      </c>
      <c r="E46" s="29">
        <f t="shared" si="21"/>
        <v>0</v>
      </c>
      <c r="F46" s="29">
        <f t="shared" si="22"/>
        <v>0</v>
      </c>
      <c r="G46" s="29">
        <f t="shared" si="23"/>
        <v>0</v>
      </c>
      <c r="H46" s="49"/>
      <c r="I46" s="49"/>
      <c r="J46" s="30">
        <f t="shared" si="24"/>
        <v>0</v>
      </c>
      <c r="K46" s="30">
        <f t="shared" si="25"/>
        <v>0</v>
      </c>
      <c r="L46" s="31">
        <f t="shared" si="26"/>
        <v>0</v>
      </c>
      <c r="M46" s="32" t="s">
        <v>16</v>
      </c>
      <c r="N46" s="31">
        <f>IF($M46=0,0,VLOOKUP($M46,'VPMA-Datenbasis'!$A$5:$C$252,2,FALSE))</f>
        <v>14</v>
      </c>
      <c r="O46" s="31">
        <f>IF($M46=0,0,VLOOKUP($M46,'VPMA-Datenbasis'!$A$5:$C$252,3,FALSE))</f>
        <v>28</v>
      </c>
      <c r="P46" s="15"/>
      <c r="Q46" s="15"/>
      <c r="R46" s="13">
        <f t="shared" si="27"/>
        <v>0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</row>
    <row r="47" spans="1:181" s="14" customFormat="1" ht="17.25" x14ac:dyDescent="0.3">
      <c r="A47" s="16"/>
      <c r="B47" s="28" t="s">
        <v>2</v>
      </c>
      <c r="C47" s="16"/>
      <c r="D47" s="28" t="s">
        <v>2</v>
      </c>
      <c r="E47" s="29">
        <f t="shared" si="21"/>
        <v>0</v>
      </c>
      <c r="F47" s="29">
        <f t="shared" si="22"/>
        <v>0</v>
      </c>
      <c r="G47" s="29">
        <f t="shared" si="23"/>
        <v>0</v>
      </c>
      <c r="H47" s="49"/>
      <c r="I47" s="49"/>
      <c r="J47" s="30">
        <f t="shared" si="24"/>
        <v>0</v>
      </c>
      <c r="K47" s="30">
        <f t="shared" si="25"/>
        <v>0</v>
      </c>
      <c r="L47" s="31">
        <f t="shared" si="26"/>
        <v>0</v>
      </c>
      <c r="M47" s="32" t="s">
        <v>16</v>
      </c>
      <c r="N47" s="31">
        <f>IF($M47=0,0,VLOOKUP($M47,'VPMA-Datenbasis'!$A$5:$C$252,2,FALSE))</f>
        <v>14</v>
      </c>
      <c r="O47" s="31">
        <f>IF($M47=0,0,VLOOKUP($M47,'VPMA-Datenbasis'!$A$5:$C$252,3,FALSE))</f>
        <v>28</v>
      </c>
      <c r="P47" s="15"/>
      <c r="Q47" s="15"/>
      <c r="R47" s="13">
        <f t="shared" si="27"/>
        <v>0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</row>
    <row r="48" spans="1:181" s="14" customFormat="1" ht="17.25" x14ac:dyDescent="0.3">
      <c r="A48" s="16"/>
      <c r="B48" s="28" t="s">
        <v>2</v>
      </c>
      <c r="C48" s="16"/>
      <c r="D48" s="28" t="s">
        <v>2</v>
      </c>
      <c r="E48" s="29">
        <f t="shared" si="21"/>
        <v>0</v>
      </c>
      <c r="F48" s="29">
        <f t="shared" si="22"/>
        <v>0</v>
      </c>
      <c r="G48" s="29">
        <f t="shared" si="23"/>
        <v>0</v>
      </c>
      <c r="H48" s="49"/>
      <c r="I48" s="49"/>
      <c r="J48" s="30">
        <f t="shared" si="24"/>
        <v>0</v>
      </c>
      <c r="K48" s="30">
        <f t="shared" si="25"/>
        <v>0</v>
      </c>
      <c r="L48" s="31">
        <f t="shared" si="26"/>
        <v>0</v>
      </c>
      <c r="M48" s="32" t="s">
        <v>16</v>
      </c>
      <c r="N48" s="31">
        <f>IF($M48=0,0,VLOOKUP($M48,'VPMA-Datenbasis'!$A$5:$C$252,2,FALSE))</f>
        <v>14</v>
      </c>
      <c r="O48" s="31">
        <f>IF($M48=0,0,VLOOKUP($M48,'VPMA-Datenbasis'!$A$5:$C$252,3,FALSE))</f>
        <v>28</v>
      </c>
      <c r="P48" s="15"/>
      <c r="Q48" s="15"/>
      <c r="R48" s="13">
        <f t="shared" si="27"/>
        <v>0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</row>
    <row r="49" spans="1:181" s="14" customFormat="1" ht="17.25" x14ac:dyDescent="0.3">
      <c r="A49" s="16"/>
      <c r="B49" s="28" t="s">
        <v>2</v>
      </c>
      <c r="C49" s="16"/>
      <c r="D49" s="28" t="s">
        <v>2</v>
      </c>
      <c r="E49" s="29">
        <f t="shared" si="21"/>
        <v>0</v>
      </c>
      <c r="F49" s="29">
        <f t="shared" si="22"/>
        <v>0</v>
      </c>
      <c r="G49" s="29">
        <f t="shared" si="23"/>
        <v>0</v>
      </c>
      <c r="H49" s="49"/>
      <c r="I49" s="49"/>
      <c r="J49" s="30">
        <f t="shared" si="24"/>
        <v>0</v>
      </c>
      <c r="K49" s="30">
        <f t="shared" si="25"/>
        <v>0</v>
      </c>
      <c r="L49" s="31">
        <f t="shared" si="26"/>
        <v>0</v>
      </c>
      <c r="M49" s="32" t="s">
        <v>16</v>
      </c>
      <c r="N49" s="31">
        <f>IF($M49=0,0,VLOOKUP($M49,'VPMA-Datenbasis'!$A$5:$C$252,2,FALSE))</f>
        <v>14</v>
      </c>
      <c r="O49" s="31">
        <f>IF($M49=0,0,VLOOKUP($M49,'VPMA-Datenbasis'!$A$5:$C$252,3,FALSE))</f>
        <v>28</v>
      </c>
      <c r="P49" s="15"/>
      <c r="Q49" s="15"/>
      <c r="R49" s="13">
        <f t="shared" si="27"/>
        <v>0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</row>
    <row r="50" spans="1:181" s="14" customFormat="1" ht="17.25" x14ac:dyDescent="0.3">
      <c r="A50" s="16"/>
      <c r="B50" s="28" t="s">
        <v>2</v>
      </c>
      <c r="C50" s="16"/>
      <c r="D50" s="28" t="s">
        <v>2</v>
      </c>
      <c r="E50" s="29">
        <f t="shared" si="21"/>
        <v>0</v>
      </c>
      <c r="F50" s="29">
        <f t="shared" si="22"/>
        <v>0</v>
      </c>
      <c r="G50" s="29">
        <f t="shared" si="23"/>
        <v>0</v>
      </c>
      <c r="H50" s="49"/>
      <c r="I50" s="49"/>
      <c r="J50" s="30">
        <f t="shared" si="24"/>
        <v>0</v>
      </c>
      <c r="K50" s="30">
        <f t="shared" si="25"/>
        <v>0</v>
      </c>
      <c r="L50" s="31">
        <f t="shared" si="26"/>
        <v>0</v>
      </c>
      <c r="M50" s="32" t="s">
        <v>16</v>
      </c>
      <c r="N50" s="31">
        <f>IF($M50=0,0,VLOOKUP($M50,'VPMA-Datenbasis'!$A$5:$C$252,2,FALSE))</f>
        <v>14</v>
      </c>
      <c r="O50" s="31">
        <f>IF($M50=0,0,VLOOKUP($M50,'VPMA-Datenbasis'!$A$5:$C$252,3,FALSE))</f>
        <v>28</v>
      </c>
      <c r="P50" s="15"/>
      <c r="Q50" s="15"/>
      <c r="R50" s="13">
        <f t="shared" si="27"/>
        <v>0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</row>
    <row r="51" spans="1:181" s="14" customFormat="1" ht="17.25" x14ac:dyDescent="0.3">
      <c r="A51" s="16"/>
      <c r="B51" s="28" t="s">
        <v>2</v>
      </c>
      <c r="C51" s="16"/>
      <c r="D51" s="28" t="s">
        <v>2</v>
      </c>
      <c r="E51" s="29">
        <f t="shared" si="21"/>
        <v>0</v>
      </c>
      <c r="F51" s="29">
        <f t="shared" si="22"/>
        <v>0</v>
      </c>
      <c r="G51" s="29">
        <f t="shared" si="23"/>
        <v>0</v>
      </c>
      <c r="H51" s="49"/>
      <c r="I51" s="49"/>
      <c r="J51" s="30">
        <f t="shared" si="24"/>
        <v>0</v>
      </c>
      <c r="K51" s="30">
        <f t="shared" si="25"/>
        <v>0</v>
      </c>
      <c r="L51" s="31">
        <f t="shared" si="26"/>
        <v>0</v>
      </c>
      <c r="M51" s="32" t="s">
        <v>16</v>
      </c>
      <c r="N51" s="31">
        <f>IF($M51=0,0,VLOOKUP($M51,'VPMA-Datenbasis'!$A$5:$C$252,2,FALSE))</f>
        <v>14</v>
      </c>
      <c r="O51" s="31">
        <f>IF($M51=0,0,VLOOKUP($M51,'VPMA-Datenbasis'!$A$5:$C$252,3,FALSE))</f>
        <v>28</v>
      </c>
      <c r="P51" s="15"/>
      <c r="Q51" s="15"/>
      <c r="R51" s="13">
        <f t="shared" si="27"/>
        <v>0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</row>
    <row r="52" spans="1:181" s="14" customFormat="1" ht="17.25" x14ac:dyDescent="0.3">
      <c r="A52" s="16"/>
      <c r="B52" s="28" t="s">
        <v>2</v>
      </c>
      <c r="C52" s="16"/>
      <c r="D52" s="28" t="s">
        <v>2</v>
      </c>
      <c r="E52" s="29">
        <f t="shared" si="21"/>
        <v>0</v>
      </c>
      <c r="F52" s="29">
        <f t="shared" si="22"/>
        <v>0</v>
      </c>
      <c r="G52" s="29">
        <f t="shared" si="23"/>
        <v>0</v>
      </c>
      <c r="H52" s="49"/>
      <c r="I52" s="49"/>
      <c r="J52" s="30">
        <f t="shared" si="24"/>
        <v>0</v>
      </c>
      <c r="K52" s="30">
        <f t="shared" si="25"/>
        <v>0</v>
      </c>
      <c r="L52" s="31">
        <f t="shared" si="26"/>
        <v>0</v>
      </c>
      <c r="M52" s="32" t="s">
        <v>16</v>
      </c>
      <c r="N52" s="31">
        <f>IF($M52=0,0,VLOOKUP($M52,'VPMA-Datenbasis'!$A$5:$C$252,2,FALSE))</f>
        <v>14</v>
      </c>
      <c r="O52" s="31">
        <f>IF($M52=0,0,VLOOKUP($M52,'VPMA-Datenbasis'!$A$5:$C$252,3,FALSE))</f>
        <v>28</v>
      </c>
      <c r="P52" s="15"/>
      <c r="Q52" s="15"/>
      <c r="R52" s="13">
        <f t="shared" si="27"/>
        <v>0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</row>
    <row r="53" spans="1:181" s="14" customFormat="1" ht="17.25" x14ac:dyDescent="0.3">
      <c r="A53" s="16"/>
      <c r="B53" s="28" t="s">
        <v>2</v>
      </c>
      <c r="C53" s="16"/>
      <c r="D53" s="28" t="s">
        <v>2</v>
      </c>
      <c r="E53" s="29">
        <f t="shared" si="21"/>
        <v>0</v>
      </c>
      <c r="F53" s="29">
        <f t="shared" si="22"/>
        <v>0</v>
      </c>
      <c r="G53" s="29">
        <f t="shared" si="23"/>
        <v>0</v>
      </c>
      <c r="H53" s="49"/>
      <c r="I53" s="49"/>
      <c r="J53" s="30">
        <f t="shared" si="24"/>
        <v>0</v>
      </c>
      <c r="K53" s="30">
        <f t="shared" si="25"/>
        <v>0</v>
      </c>
      <c r="L53" s="31">
        <f t="shared" si="26"/>
        <v>0</v>
      </c>
      <c r="M53" s="32" t="s">
        <v>16</v>
      </c>
      <c r="N53" s="31">
        <f>IF($M53=0,0,VLOOKUP($M53,'VPMA-Datenbasis'!$A$5:$C$252,2,FALSE))</f>
        <v>14</v>
      </c>
      <c r="O53" s="31">
        <f>IF($M53=0,0,VLOOKUP($M53,'VPMA-Datenbasis'!$A$5:$C$252,3,FALSE))</f>
        <v>28</v>
      </c>
      <c r="P53" s="15"/>
      <c r="Q53" s="15"/>
      <c r="R53" s="13">
        <f t="shared" si="27"/>
        <v>0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</row>
    <row r="54" spans="1:181" s="14" customFormat="1" ht="17.25" x14ac:dyDescent="0.3">
      <c r="A54" s="16"/>
      <c r="B54" s="28" t="s">
        <v>2</v>
      </c>
      <c r="C54" s="16"/>
      <c r="D54" s="28" t="s">
        <v>2</v>
      </c>
      <c r="E54" s="29">
        <f t="shared" si="21"/>
        <v>0</v>
      </c>
      <c r="F54" s="29">
        <f t="shared" si="22"/>
        <v>0</v>
      </c>
      <c r="G54" s="29">
        <f t="shared" si="23"/>
        <v>0</v>
      </c>
      <c r="H54" s="49"/>
      <c r="I54" s="49"/>
      <c r="J54" s="30">
        <f t="shared" si="24"/>
        <v>0</v>
      </c>
      <c r="K54" s="30">
        <f t="shared" si="25"/>
        <v>0</v>
      </c>
      <c r="L54" s="31">
        <f t="shared" si="26"/>
        <v>0</v>
      </c>
      <c r="M54" s="32" t="s">
        <v>16</v>
      </c>
      <c r="N54" s="31">
        <f>IF($M54=0,0,VLOOKUP($M54,'VPMA-Datenbasis'!$A$5:$C$252,2,FALSE))</f>
        <v>14</v>
      </c>
      <c r="O54" s="31">
        <f>IF($M54=0,0,VLOOKUP($M54,'VPMA-Datenbasis'!$A$5:$C$252,3,FALSE))</f>
        <v>28</v>
      </c>
      <c r="P54" s="15"/>
      <c r="Q54" s="15"/>
      <c r="R54" s="13">
        <f t="shared" si="27"/>
        <v>0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</row>
    <row r="55" spans="1:181" s="14" customFormat="1" ht="17.25" x14ac:dyDescent="0.3">
      <c r="A55" s="16"/>
      <c r="B55" s="28" t="s">
        <v>2</v>
      </c>
      <c r="C55" s="16"/>
      <c r="D55" s="28" t="s">
        <v>2</v>
      </c>
      <c r="E55" s="29">
        <f t="shared" si="21"/>
        <v>0</v>
      </c>
      <c r="F55" s="29">
        <f t="shared" si="22"/>
        <v>0</v>
      </c>
      <c r="G55" s="29">
        <f t="shared" si="23"/>
        <v>0</v>
      </c>
      <c r="H55" s="49"/>
      <c r="I55" s="49"/>
      <c r="J55" s="30">
        <f t="shared" si="24"/>
        <v>0</v>
      </c>
      <c r="K55" s="30">
        <f t="shared" si="25"/>
        <v>0</v>
      </c>
      <c r="L55" s="31">
        <f t="shared" si="26"/>
        <v>0</v>
      </c>
      <c r="M55" s="32" t="s">
        <v>16</v>
      </c>
      <c r="N55" s="31">
        <f>IF($M55=0,0,VLOOKUP($M55,'VPMA-Datenbasis'!$A$5:$C$252,2,FALSE))</f>
        <v>14</v>
      </c>
      <c r="O55" s="31">
        <f>IF($M55=0,0,VLOOKUP($M55,'VPMA-Datenbasis'!$A$5:$C$252,3,FALSE))</f>
        <v>28</v>
      </c>
      <c r="P55" s="15"/>
      <c r="Q55" s="15"/>
      <c r="R55" s="13">
        <f t="shared" si="27"/>
        <v>0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</row>
    <row r="56" spans="1:181" s="14" customFormat="1" ht="17.25" x14ac:dyDescent="0.3">
      <c r="A56" s="16"/>
      <c r="B56" s="28" t="s">
        <v>2</v>
      </c>
      <c r="C56" s="16"/>
      <c r="D56" s="28" t="s">
        <v>2</v>
      </c>
      <c r="E56" s="29">
        <f t="shared" ref="E56:E68" si="35">IF((C56-A56-1)&gt;=0,(C56-A56-1),0)</f>
        <v>0</v>
      </c>
      <c r="F56" s="29">
        <f t="shared" ref="F56:F68" si="36">IF(A56=C56,0,C56-A56-E56+1)</f>
        <v>0</v>
      </c>
      <c r="G56" s="29">
        <f t="shared" ref="G56:G68" si="37">IF(AND(A56=C56,(D56-B56)*24&gt;=8),1,0)</f>
        <v>0</v>
      </c>
      <c r="H56" s="49"/>
      <c r="I56" s="49"/>
      <c r="J56" s="30">
        <f t="shared" ref="J56:J68" si="38">E56*O56</f>
        <v>0</v>
      </c>
      <c r="K56" s="30">
        <f t="shared" ref="K56:K68" si="39">F56*N56+G56*N56</f>
        <v>0</v>
      </c>
      <c r="L56" s="31">
        <f t="shared" ref="L56:L68" si="40">K56+J56</f>
        <v>0</v>
      </c>
      <c r="M56" s="32" t="s">
        <v>16</v>
      </c>
      <c r="N56" s="31">
        <f>IF($M56=0,0,VLOOKUP($M56,'VPMA-Datenbasis'!$A$5:$C$252,2,FALSE))</f>
        <v>14</v>
      </c>
      <c r="O56" s="31">
        <f>IF($M56=0,0,VLOOKUP($M56,'VPMA-Datenbasis'!$A$5:$C$252,3,FALSE))</f>
        <v>28</v>
      </c>
      <c r="P56" s="15"/>
      <c r="Q56" s="15"/>
      <c r="R56" s="13">
        <f t="shared" ref="R56:R68" si="41">P56*0.3+Q56*0.3</f>
        <v>0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</row>
    <row r="57" spans="1:181" s="14" customFormat="1" ht="17.25" x14ac:dyDescent="0.3">
      <c r="A57" s="16"/>
      <c r="B57" s="28" t="s">
        <v>2</v>
      </c>
      <c r="C57" s="16"/>
      <c r="D57" s="28" t="s">
        <v>2</v>
      </c>
      <c r="E57" s="29">
        <f t="shared" si="35"/>
        <v>0</v>
      </c>
      <c r="F57" s="29">
        <f t="shared" si="36"/>
        <v>0</v>
      </c>
      <c r="G57" s="29">
        <f t="shared" si="37"/>
        <v>0</v>
      </c>
      <c r="H57" s="49"/>
      <c r="I57" s="49"/>
      <c r="J57" s="30">
        <f t="shared" si="38"/>
        <v>0</v>
      </c>
      <c r="K57" s="30">
        <f t="shared" si="39"/>
        <v>0</v>
      </c>
      <c r="L57" s="31">
        <f t="shared" si="40"/>
        <v>0</v>
      </c>
      <c r="M57" s="32" t="s">
        <v>16</v>
      </c>
      <c r="N57" s="31">
        <f>IF($M57=0,0,VLOOKUP($M57,'VPMA-Datenbasis'!$A$5:$C$252,2,FALSE))</f>
        <v>14</v>
      </c>
      <c r="O57" s="31">
        <f>IF($M57=0,0,VLOOKUP($M57,'VPMA-Datenbasis'!$A$5:$C$252,3,FALSE))</f>
        <v>28</v>
      </c>
      <c r="P57" s="15"/>
      <c r="Q57" s="15"/>
      <c r="R57" s="13">
        <f t="shared" si="41"/>
        <v>0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</row>
    <row r="58" spans="1:181" s="14" customFormat="1" ht="17.25" x14ac:dyDescent="0.3">
      <c r="A58" s="16"/>
      <c r="B58" s="28" t="s">
        <v>2</v>
      </c>
      <c r="C58" s="16"/>
      <c r="D58" s="28" t="s">
        <v>2</v>
      </c>
      <c r="E58" s="29">
        <f t="shared" si="35"/>
        <v>0</v>
      </c>
      <c r="F58" s="29">
        <f t="shared" si="36"/>
        <v>0</v>
      </c>
      <c r="G58" s="29">
        <f t="shared" si="37"/>
        <v>0</v>
      </c>
      <c r="H58" s="49"/>
      <c r="I58" s="49"/>
      <c r="J58" s="30">
        <f t="shared" si="38"/>
        <v>0</v>
      </c>
      <c r="K58" s="30">
        <f t="shared" si="39"/>
        <v>0</v>
      </c>
      <c r="L58" s="31">
        <f t="shared" si="40"/>
        <v>0</v>
      </c>
      <c r="M58" s="32" t="s">
        <v>16</v>
      </c>
      <c r="N58" s="31">
        <f>IF($M58=0,0,VLOOKUP($M58,'VPMA-Datenbasis'!$A$5:$C$252,2,FALSE))</f>
        <v>14</v>
      </c>
      <c r="O58" s="31">
        <f>IF($M58=0,0,VLOOKUP($M58,'VPMA-Datenbasis'!$A$5:$C$252,3,FALSE))</f>
        <v>28</v>
      </c>
      <c r="P58" s="15"/>
      <c r="Q58" s="15"/>
      <c r="R58" s="13">
        <f t="shared" si="41"/>
        <v>0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</row>
    <row r="59" spans="1:181" s="14" customFormat="1" ht="17.25" x14ac:dyDescent="0.3">
      <c r="A59" s="16"/>
      <c r="B59" s="28" t="s">
        <v>2</v>
      </c>
      <c r="C59" s="16"/>
      <c r="D59" s="28" t="s">
        <v>2</v>
      </c>
      <c r="E59" s="29">
        <f t="shared" si="35"/>
        <v>0</v>
      </c>
      <c r="F59" s="29">
        <f t="shared" si="36"/>
        <v>0</v>
      </c>
      <c r="G59" s="29">
        <f t="shared" si="37"/>
        <v>0</v>
      </c>
      <c r="H59" s="49"/>
      <c r="I59" s="49"/>
      <c r="J59" s="30">
        <f t="shared" si="38"/>
        <v>0</v>
      </c>
      <c r="K59" s="30">
        <f t="shared" si="39"/>
        <v>0</v>
      </c>
      <c r="L59" s="31">
        <f t="shared" si="40"/>
        <v>0</v>
      </c>
      <c r="M59" s="32" t="s">
        <v>16</v>
      </c>
      <c r="N59" s="31">
        <f>IF($M59=0,0,VLOOKUP($M59,'VPMA-Datenbasis'!$A$5:$C$252,2,FALSE))</f>
        <v>14</v>
      </c>
      <c r="O59" s="31">
        <f>IF($M59=0,0,VLOOKUP($M59,'VPMA-Datenbasis'!$A$5:$C$252,3,FALSE))</f>
        <v>28</v>
      </c>
      <c r="P59" s="15"/>
      <c r="Q59" s="15"/>
      <c r="R59" s="13">
        <f t="shared" si="41"/>
        <v>0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</row>
    <row r="60" spans="1:181" s="14" customFormat="1" ht="17.25" x14ac:dyDescent="0.3">
      <c r="A60" s="16"/>
      <c r="B60" s="28" t="s">
        <v>2</v>
      </c>
      <c r="C60" s="16"/>
      <c r="D60" s="28" t="s">
        <v>2</v>
      </c>
      <c r="E60" s="29">
        <f t="shared" si="35"/>
        <v>0</v>
      </c>
      <c r="F60" s="29">
        <f t="shared" si="36"/>
        <v>0</v>
      </c>
      <c r="G60" s="29">
        <f t="shared" si="37"/>
        <v>0</v>
      </c>
      <c r="H60" s="49"/>
      <c r="I60" s="49"/>
      <c r="J60" s="30">
        <f t="shared" si="38"/>
        <v>0</v>
      </c>
      <c r="K60" s="30">
        <f t="shared" si="39"/>
        <v>0</v>
      </c>
      <c r="L60" s="31">
        <f t="shared" si="40"/>
        <v>0</v>
      </c>
      <c r="M60" s="32" t="s">
        <v>16</v>
      </c>
      <c r="N60" s="31">
        <f>IF($M60=0,0,VLOOKUP($M60,'VPMA-Datenbasis'!$A$5:$C$252,2,FALSE))</f>
        <v>14</v>
      </c>
      <c r="O60" s="31">
        <f>IF($M60=0,0,VLOOKUP($M60,'VPMA-Datenbasis'!$A$5:$C$252,3,FALSE))</f>
        <v>28</v>
      </c>
      <c r="P60" s="15"/>
      <c r="Q60" s="15"/>
      <c r="R60" s="13">
        <f t="shared" si="41"/>
        <v>0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</row>
    <row r="61" spans="1:181" s="14" customFormat="1" ht="17.25" x14ac:dyDescent="0.3">
      <c r="A61" s="16"/>
      <c r="B61" s="28" t="s">
        <v>2</v>
      </c>
      <c r="C61" s="16"/>
      <c r="D61" s="28" t="s">
        <v>2</v>
      </c>
      <c r="E61" s="29">
        <f t="shared" si="35"/>
        <v>0</v>
      </c>
      <c r="F61" s="29">
        <f t="shared" si="36"/>
        <v>0</v>
      </c>
      <c r="G61" s="29">
        <f t="shared" si="37"/>
        <v>0</v>
      </c>
      <c r="H61" s="49"/>
      <c r="I61" s="49"/>
      <c r="J61" s="30">
        <f t="shared" si="38"/>
        <v>0</v>
      </c>
      <c r="K61" s="30">
        <f t="shared" si="39"/>
        <v>0</v>
      </c>
      <c r="L61" s="31">
        <f t="shared" si="40"/>
        <v>0</v>
      </c>
      <c r="M61" s="32" t="s">
        <v>16</v>
      </c>
      <c r="N61" s="31">
        <f>IF($M61=0,0,VLOOKUP($M61,'VPMA-Datenbasis'!$A$5:$C$252,2,FALSE))</f>
        <v>14</v>
      </c>
      <c r="O61" s="31">
        <f>IF($M61=0,0,VLOOKUP($M61,'VPMA-Datenbasis'!$A$5:$C$252,3,FALSE))</f>
        <v>28</v>
      </c>
      <c r="P61" s="15"/>
      <c r="Q61" s="15"/>
      <c r="R61" s="13">
        <f t="shared" si="41"/>
        <v>0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</row>
    <row r="62" spans="1:181" s="14" customFormat="1" ht="17.25" x14ac:dyDescent="0.3">
      <c r="A62" s="16"/>
      <c r="B62" s="28" t="s">
        <v>2</v>
      </c>
      <c r="C62" s="16"/>
      <c r="D62" s="28" t="s">
        <v>2</v>
      </c>
      <c r="E62" s="29">
        <f t="shared" si="35"/>
        <v>0</v>
      </c>
      <c r="F62" s="29">
        <f t="shared" si="36"/>
        <v>0</v>
      </c>
      <c r="G62" s="29">
        <f t="shared" si="37"/>
        <v>0</v>
      </c>
      <c r="H62" s="49"/>
      <c r="I62" s="49"/>
      <c r="J62" s="30">
        <f t="shared" si="38"/>
        <v>0</v>
      </c>
      <c r="K62" s="30">
        <f t="shared" si="39"/>
        <v>0</v>
      </c>
      <c r="L62" s="31">
        <f t="shared" si="40"/>
        <v>0</v>
      </c>
      <c r="M62" s="32" t="s">
        <v>16</v>
      </c>
      <c r="N62" s="31">
        <f>IF($M62=0,0,VLOOKUP($M62,'VPMA-Datenbasis'!$A$5:$C$252,2,FALSE))</f>
        <v>14</v>
      </c>
      <c r="O62" s="31">
        <f>IF($M62=0,0,VLOOKUP($M62,'VPMA-Datenbasis'!$A$5:$C$252,3,FALSE))</f>
        <v>28</v>
      </c>
      <c r="P62" s="15"/>
      <c r="Q62" s="15"/>
      <c r="R62" s="13">
        <f t="shared" si="41"/>
        <v>0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</row>
    <row r="63" spans="1:181" s="14" customFormat="1" ht="17.25" x14ac:dyDescent="0.3">
      <c r="A63" s="16"/>
      <c r="B63" s="28" t="s">
        <v>2</v>
      </c>
      <c r="C63" s="16"/>
      <c r="D63" s="28" t="s">
        <v>2</v>
      </c>
      <c r="E63" s="29">
        <f t="shared" si="35"/>
        <v>0</v>
      </c>
      <c r="F63" s="29">
        <f t="shared" si="36"/>
        <v>0</v>
      </c>
      <c r="G63" s="29">
        <f t="shared" si="37"/>
        <v>0</v>
      </c>
      <c r="H63" s="49"/>
      <c r="I63" s="49"/>
      <c r="J63" s="30">
        <f t="shared" si="38"/>
        <v>0</v>
      </c>
      <c r="K63" s="30">
        <f t="shared" si="39"/>
        <v>0</v>
      </c>
      <c r="L63" s="31">
        <f t="shared" si="40"/>
        <v>0</v>
      </c>
      <c r="M63" s="32" t="s">
        <v>16</v>
      </c>
      <c r="N63" s="31">
        <f>IF($M63=0,0,VLOOKUP($M63,'VPMA-Datenbasis'!$A$5:$C$252,2,FALSE))</f>
        <v>14</v>
      </c>
      <c r="O63" s="31">
        <f>IF($M63=0,0,VLOOKUP($M63,'VPMA-Datenbasis'!$A$5:$C$252,3,FALSE))</f>
        <v>28</v>
      </c>
      <c r="P63" s="15"/>
      <c r="Q63" s="15"/>
      <c r="R63" s="13">
        <f t="shared" si="41"/>
        <v>0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</row>
    <row r="64" spans="1:181" s="14" customFormat="1" ht="17.25" x14ac:dyDescent="0.3">
      <c r="A64" s="16"/>
      <c r="B64" s="28" t="s">
        <v>2</v>
      </c>
      <c r="C64" s="16"/>
      <c r="D64" s="28" t="s">
        <v>2</v>
      </c>
      <c r="E64" s="29">
        <f t="shared" si="35"/>
        <v>0</v>
      </c>
      <c r="F64" s="29">
        <f t="shared" si="36"/>
        <v>0</v>
      </c>
      <c r="G64" s="29">
        <f t="shared" si="37"/>
        <v>0</v>
      </c>
      <c r="H64" s="49"/>
      <c r="I64" s="49"/>
      <c r="J64" s="30">
        <f t="shared" si="38"/>
        <v>0</v>
      </c>
      <c r="K64" s="30">
        <f t="shared" si="39"/>
        <v>0</v>
      </c>
      <c r="L64" s="31">
        <f t="shared" si="40"/>
        <v>0</v>
      </c>
      <c r="M64" s="32" t="s">
        <v>16</v>
      </c>
      <c r="N64" s="31">
        <f>IF($M64=0,0,VLOOKUP($M64,'VPMA-Datenbasis'!$A$5:$C$252,2,FALSE))</f>
        <v>14</v>
      </c>
      <c r="O64" s="31">
        <f>IF($M64=0,0,VLOOKUP($M64,'VPMA-Datenbasis'!$A$5:$C$252,3,FALSE))</f>
        <v>28</v>
      </c>
      <c r="P64" s="15"/>
      <c r="Q64" s="15"/>
      <c r="R64" s="13">
        <f t="shared" si="41"/>
        <v>0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</row>
    <row r="65" spans="1:181" s="14" customFormat="1" ht="17.25" x14ac:dyDescent="0.3">
      <c r="A65" s="16"/>
      <c r="B65" s="28" t="s">
        <v>2</v>
      </c>
      <c r="C65" s="16"/>
      <c r="D65" s="28" t="s">
        <v>2</v>
      </c>
      <c r="E65" s="29">
        <f t="shared" si="35"/>
        <v>0</v>
      </c>
      <c r="F65" s="29">
        <f t="shared" si="36"/>
        <v>0</v>
      </c>
      <c r="G65" s="29">
        <f t="shared" si="37"/>
        <v>0</v>
      </c>
      <c r="H65" s="49"/>
      <c r="I65" s="49"/>
      <c r="J65" s="30">
        <f t="shared" si="38"/>
        <v>0</v>
      </c>
      <c r="K65" s="30">
        <f t="shared" si="39"/>
        <v>0</v>
      </c>
      <c r="L65" s="31">
        <f t="shared" si="40"/>
        <v>0</v>
      </c>
      <c r="M65" s="32" t="s">
        <v>16</v>
      </c>
      <c r="N65" s="31">
        <f>IF($M65=0,0,VLOOKUP($M65,'VPMA-Datenbasis'!$A$5:$C$252,2,FALSE))</f>
        <v>14</v>
      </c>
      <c r="O65" s="31">
        <f>IF($M65=0,0,VLOOKUP($M65,'VPMA-Datenbasis'!$A$5:$C$252,3,FALSE))</f>
        <v>28</v>
      </c>
      <c r="P65" s="15"/>
      <c r="Q65" s="15"/>
      <c r="R65" s="13">
        <f t="shared" si="41"/>
        <v>0</v>
      </c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</row>
    <row r="66" spans="1:181" s="14" customFormat="1" ht="17.25" x14ac:dyDescent="0.3">
      <c r="A66" s="16"/>
      <c r="B66" s="28" t="s">
        <v>2</v>
      </c>
      <c r="C66" s="16"/>
      <c r="D66" s="28" t="s">
        <v>2</v>
      </c>
      <c r="E66" s="29">
        <f t="shared" si="35"/>
        <v>0</v>
      </c>
      <c r="F66" s="29">
        <f t="shared" si="36"/>
        <v>0</v>
      </c>
      <c r="G66" s="29">
        <f t="shared" si="37"/>
        <v>0</v>
      </c>
      <c r="H66" s="49"/>
      <c r="I66" s="49"/>
      <c r="J66" s="30">
        <f t="shared" si="38"/>
        <v>0</v>
      </c>
      <c r="K66" s="30">
        <f t="shared" si="39"/>
        <v>0</v>
      </c>
      <c r="L66" s="31">
        <f t="shared" si="40"/>
        <v>0</v>
      </c>
      <c r="M66" s="32" t="s">
        <v>16</v>
      </c>
      <c r="N66" s="31">
        <f>IF($M66=0,0,VLOOKUP($M66,'VPMA-Datenbasis'!$A$5:$C$252,2,FALSE))</f>
        <v>14</v>
      </c>
      <c r="O66" s="31">
        <f>IF($M66=0,0,VLOOKUP($M66,'VPMA-Datenbasis'!$A$5:$C$252,3,FALSE))</f>
        <v>28</v>
      </c>
      <c r="P66" s="15"/>
      <c r="Q66" s="15"/>
      <c r="R66" s="13">
        <f t="shared" si="41"/>
        <v>0</v>
      </c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</row>
    <row r="67" spans="1:181" s="14" customFormat="1" ht="17.25" x14ac:dyDescent="0.3">
      <c r="A67" s="16"/>
      <c r="B67" s="28" t="s">
        <v>2</v>
      </c>
      <c r="C67" s="16"/>
      <c r="D67" s="28" t="s">
        <v>2</v>
      </c>
      <c r="E67" s="29">
        <f t="shared" si="35"/>
        <v>0</v>
      </c>
      <c r="F67" s="29">
        <f t="shared" si="36"/>
        <v>0</v>
      </c>
      <c r="G67" s="29">
        <f t="shared" si="37"/>
        <v>0</v>
      </c>
      <c r="H67" s="49"/>
      <c r="I67" s="49"/>
      <c r="J67" s="30">
        <f t="shared" si="38"/>
        <v>0</v>
      </c>
      <c r="K67" s="30">
        <f t="shared" si="39"/>
        <v>0</v>
      </c>
      <c r="L67" s="31">
        <f t="shared" si="40"/>
        <v>0</v>
      </c>
      <c r="M67" s="32" t="s">
        <v>16</v>
      </c>
      <c r="N67" s="31">
        <f>IF($M67=0,0,VLOOKUP($M67,'VPMA-Datenbasis'!$A$5:$C$252,2,FALSE))</f>
        <v>14</v>
      </c>
      <c r="O67" s="31">
        <f>IF($M67=0,0,VLOOKUP($M67,'VPMA-Datenbasis'!$A$5:$C$252,3,FALSE))</f>
        <v>28</v>
      </c>
      <c r="P67" s="15"/>
      <c r="Q67" s="15"/>
      <c r="R67" s="13">
        <f t="shared" si="41"/>
        <v>0</v>
      </c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</row>
    <row r="68" spans="1:181" s="14" customFormat="1" ht="17.25" x14ac:dyDescent="0.3">
      <c r="A68" s="16"/>
      <c r="B68" s="28" t="s">
        <v>2</v>
      </c>
      <c r="C68" s="16"/>
      <c r="D68" s="28" t="s">
        <v>2</v>
      </c>
      <c r="E68" s="29">
        <f t="shared" si="35"/>
        <v>0</v>
      </c>
      <c r="F68" s="29">
        <f t="shared" si="36"/>
        <v>0</v>
      </c>
      <c r="G68" s="29">
        <f t="shared" si="37"/>
        <v>0</v>
      </c>
      <c r="H68" s="49"/>
      <c r="I68" s="49"/>
      <c r="J68" s="30">
        <f t="shared" si="38"/>
        <v>0</v>
      </c>
      <c r="K68" s="30">
        <f t="shared" si="39"/>
        <v>0</v>
      </c>
      <c r="L68" s="31">
        <f t="shared" si="40"/>
        <v>0</v>
      </c>
      <c r="M68" s="32" t="s">
        <v>16</v>
      </c>
      <c r="N68" s="31">
        <f>IF($M68=0,0,VLOOKUP($M68,'VPMA-Datenbasis'!$A$5:$C$252,2,FALSE))</f>
        <v>14</v>
      </c>
      <c r="O68" s="31">
        <f>IF($M68=0,0,VLOOKUP($M68,'VPMA-Datenbasis'!$A$5:$C$252,3,FALSE))</f>
        <v>28</v>
      </c>
      <c r="P68" s="15"/>
      <c r="Q68" s="15"/>
      <c r="R68" s="13">
        <f t="shared" si="41"/>
        <v>0</v>
      </c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</row>
    <row r="69" spans="1:181" s="14" customFormat="1" ht="17.25" x14ac:dyDescent="0.3">
      <c r="A69" s="16"/>
      <c r="B69" s="28" t="s">
        <v>2</v>
      </c>
      <c r="C69" s="16"/>
      <c r="D69" s="28" t="s">
        <v>2</v>
      </c>
      <c r="E69" s="29">
        <f t="shared" si="21"/>
        <v>0</v>
      </c>
      <c r="F69" s="29">
        <f t="shared" si="22"/>
        <v>0</v>
      </c>
      <c r="G69" s="29">
        <f t="shared" si="23"/>
        <v>0</v>
      </c>
      <c r="H69" s="49"/>
      <c r="I69" s="49"/>
      <c r="J69" s="30">
        <f t="shared" si="24"/>
        <v>0</v>
      </c>
      <c r="K69" s="30">
        <f t="shared" si="25"/>
        <v>0</v>
      </c>
      <c r="L69" s="31">
        <f t="shared" si="26"/>
        <v>0</v>
      </c>
      <c r="M69" s="32" t="s">
        <v>16</v>
      </c>
      <c r="N69" s="31">
        <f>IF($M69=0,0,VLOOKUP($M69,'VPMA-Datenbasis'!$A$5:$C$252,2,FALSE))</f>
        <v>14</v>
      </c>
      <c r="O69" s="31">
        <f>IF($M69=0,0,VLOOKUP($M69,'VPMA-Datenbasis'!$A$5:$C$252,3,FALSE))</f>
        <v>28</v>
      </c>
      <c r="P69" s="15"/>
      <c r="Q69" s="15"/>
      <c r="R69" s="13">
        <f t="shared" si="27"/>
        <v>0</v>
      </c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</row>
    <row r="70" spans="1:181" s="14" customFormat="1" ht="17.25" x14ac:dyDescent="0.3">
      <c r="A70" s="16"/>
      <c r="B70" s="28" t="s">
        <v>2</v>
      </c>
      <c r="C70" s="16"/>
      <c r="D70" s="28" t="s">
        <v>2</v>
      </c>
      <c r="E70" s="29">
        <f t="shared" si="21"/>
        <v>0</v>
      </c>
      <c r="F70" s="29">
        <f t="shared" si="22"/>
        <v>0</v>
      </c>
      <c r="G70" s="29">
        <f t="shared" si="23"/>
        <v>0</v>
      </c>
      <c r="H70" s="49"/>
      <c r="I70" s="49"/>
      <c r="J70" s="30">
        <f t="shared" si="24"/>
        <v>0</v>
      </c>
      <c r="K70" s="30">
        <f t="shared" si="25"/>
        <v>0</v>
      </c>
      <c r="L70" s="31">
        <f t="shared" si="26"/>
        <v>0</v>
      </c>
      <c r="M70" s="32" t="s">
        <v>16</v>
      </c>
      <c r="N70" s="31">
        <f>IF($M70=0,0,VLOOKUP($M70,'VPMA-Datenbasis'!$A$5:$C$252,2,FALSE))</f>
        <v>14</v>
      </c>
      <c r="O70" s="31">
        <f>IF($M70=0,0,VLOOKUP($M70,'VPMA-Datenbasis'!$A$5:$C$252,3,FALSE))</f>
        <v>28</v>
      </c>
      <c r="P70" s="15"/>
      <c r="Q70" s="15"/>
      <c r="R70" s="13">
        <f t="shared" si="27"/>
        <v>0</v>
      </c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</row>
    <row r="71" spans="1:181" s="14" customFormat="1" ht="17.25" x14ac:dyDescent="0.3">
      <c r="A71" s="16"/>
      <c r="B71" s="28" t="s">
        <v>2</v>
      </c>
      <c r="C71" s="16"/>
      <c r="D71" s="28" t="s">
        <v>2</v>
      </c>
      <c r="E71" s="29">
        <f t="shared" si="21"/>
        <v>0</v>
      </c>
      <c r="F71" s="29">
        <f t="shared" si="22"/>
        <v>0</v>
      </c>
      <c r="G71" s="29">
        <f t="shared" si="23"/>
        <v>0</v>
      </c>
      <c r="H71" s="49"/>
      <c r="I71" s="49"/>
      <c r="J71" s="30">
        <f t="shared" si="24"/>
        <v>0</v>
      </c>
      <c r="K71" s="30">
        <f t="shared" si="25"/>
        <v>0</v>
      </c>
      <c r="L71" s="31">
        <f t="shared" si="26"/>
        <v>0</v>
      </c>
      <c r="M71" s="32" t="s">
        <v>16</v>
      </c>
      <c r="N71" s="31">
        <f>IF($M71=0,0,VLOOKUP($M71,'VPMA-Datenbasis'!$A$5:$C$252,2,FALSE))</f>
        <v>14</v>
      </c>
      <c r="O71" s="31">
        <f>IF($M71=0,0,VLOOKUP($M71,'VPMA-Datenbasis'!$A$5:$C$252,3,FALSE))</f>
        <v>28</v>
      </c>
      <c r="P71" s="15"/>
      <c r="Q71" s="15"/>
      <c r="R71" s="13">
        <f t="shared" si="27"/>
        <v>0</v>
      </c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</row>
    <row r="72" spans="1:181" s="14" customFormat="1" ht="17.25" x14ac:dyDescent="0.3">
      <c r="A72" s="16"/>
      <c r="B72" s="28" t="s">
        <v>2</v>
      </c>
      <c r="C72" s="16"/>
      <c r="D72" s="28" t="s">
        <v>2</v>
      </c>
      <c r="E72" s="29">
        <f t="shared" si="21"/>
        <v>0</v>
      </c>
      <c r="F72" s="29">
        <f t="shared" si="22"/>
        <v>0</v>
      </c>
      <c r="G72" s="29">
        <f t="shared" si="23"/>
        <v>0</v>
      </c>
      <c r="H72" s="49"/>
      <c r="I72" s="49"/>
      <c r="J72" s="30">
        <f t="shared" si="24"/>
        <v>0</v>
      </c>
      <c r="K72" s="30">
        <f t="shared" si="25"/>
        <v>0</v>
      </c>
      <c r="L72" s="31">
        <f t="shared" si="26"/>
        <v>0</v>
      </c>
      <c r="M72" s="32" t="s">
        <v>16</v>
      </c>
      <c r="N72" s="31">
        <f>IF($M72=0,0,VLOOKUP($M72,'VPMA-Datenbasis'!$A$5:$C$252,2,FALSE))</f>
        <v>14</v>
      </c>
      <c r="O72" s="31">
        <f>IF($M72=0,0,VLOOKUP($M72,'VPMA-Datenbasis'!$A$5:$C$252,3,FALSE))</f>
        <v>28</v>
      </c>
      <c r="P72" s="15"/>
      <c r="Q72" s="15"/>
      <c r="R72" s="13">
        <f t="shared" si="27"/>
        <v>0</v>
      </c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</row>
    <row r="73" spans="1:181" s="14" customFormat="1" ht="17.25" x14ac:dyDescent="0.3">
      <c r="A73" s="16"/>
      <c r="B73" s="28" t="s">
        <v>2</v>
      </c>
      <c r="C73" s="16"/>
      <c r="D73" s="28" t="s">
        <v>2</v>
      </c>
      <c r="E73" s="29">
        <f t="shared" si="21"/>
        <v>0</v>
      </c>
      <c r="F73" s="29">
        <f t="shared" si="22"/>
        <v>0</v>
      </c>
      <c r="G73" s="29">
        <f t="shared" si="23"/>
        <v>0</v>
      </c>
      <c r="H73" s="49"/>
      <c r="I73" s="49"/>
      <c r="J73" s="30">
        <f t="shared" si="24"/>
        <v>0</v>
      </c>
      <c r="K73" s="30">
        <f t="shared" si="25"/>
        <v>0</v>
      </c>
      <c r="L73" s="31">
        <f t="shared" si="26"/>
        <v>0</v>
      </c>
      <c r="M73" s="32" t="s">
        <v>16</v>
      </c>
      <c r="N73" s="31">
        <f>IF($M73=0,0,VLOOKUP($M73,'VPMA-Datenbasis'!$A$5:$C$252,2,FALSE))</f>
        <v>14</v>
      </c>
      <c r="O73" s="31">
        <f>IF($M73=0,0,VLOOKUP($M73,'VPMA-Datenbasis'!$A$5:$C$252,3,FALSE))</f>
        <v>28</v>
      </c>
      <c r="P73" s="15"/>
      <c r="Q73" s="15"/>
      <c r="R73" s="13">
        <f t="shared" si="27"/>
        <v>0</v>
      </c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</row>
    <row r="74" spans="1:181" s="14" customFormat="1" ht="17.25" x14ac:dyDescent="0.3">
      <c r="A74" s="16"/>
      <c r="B74" s="28" t="s">
        <v>2</v>
      </c>
      <c r="C74" s="16"/>
      <c r="D74" s="28" t="s">
        <v>2</v>
      </c>
      <c r="E74" s="29">
        <f t="shared" si="21"/>
        <v>0</v>
      </c>
      <c r="F74" s="29">
        <f t="shared" si="22"/>
        <v>0</v>
      </c>
      <c r="G74" s="29">
        <f t="shared" si="23"/>
        <v>0</v>
      </c>
      <c r="H74" s="49"/>
      <c r="I74" s="49"/>
      <c r="J74" s="30">
        <f t="shared" si="24"/>
        <v>0</v>
      </c>
      <c r="K74" s="30">
        <f t="shared" si="25"/>
        <v>0</v>
      </c>
      <c r="L74" s="31">
        <f t="shared" si="26"/>
        <v>0</v>
      </c>
      <c r="M74" s="32" t="s">
        <v>16</v>
      </c>
      <c r="N74" s="31">
        <f>IF($M74=0,0,VLOOKUP($M74,'VPMA-Datenbasis'!$A$5:$C$252,2,FALSE))</f>
        <v>14</v>
      </c>
      <c r="O74" s="31">
        <f>IF($M74=0,0,VLOOKUP($M74,'VPMA-Datenbasis'!$A$5:$C$252,3,FALSE))</f>
        <v>28</v>
      </c>
      <c r="P74" s="15"/>
      <c r="Q74" s="15"/>
      <c r="R74" s="13">
        <f t="shared" si="27"/>
        <v>0</v>
      </c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</row>
    <row r="75" spans="1:181" s="14" customFormat="1" ht="17.25" x14ac:dyDescent="0.3">
      <c r="A75" s="16"/>
      <c r="B75" s="28" t="s">
        <v>2</v>
      </c>
      <c r="C75" s="16"/>
      <c r="D75" s="28" t="s">
        <v>2</v>
      </c>
      <c r="E75" s="29">
        <f t="shared" si="0"/>
        <v>0</v>
      </c>
      <c r="F75" s="29">
        <f t="shared" si="1"/>
        <v>0</v>
      </c>
      <c r="G75" s="29">
        <f t="shared" si="2"/>
        <v>0</v>
      </c>
      <c r="H75" s="49"/>
      <c r="I75" s="49"/>
      <c r="J75" s="30">
        <f t="shared" si="3"/>
        <v>0</v>
      </c>
      <c r="K75" s="30">
        <f t="shared" si="4"/>
        <v>0</v>
      </c>
      <c r="L75" s="31">
        <f t="shared" si="5"/>
        <v>0</v>
      </c>
      <c r="M75" s="32" t="s">
        <v>16</v>
      </c>
      <c r="N75" s="31">
        <f>IF($M75=0,0,VLOOKUP($M75,'VPMA-Datenbasis'!$A$5:$C$252,2,FALSE))</f>
        <v>14</v>
      </c>
      <c r="O75" s="31">
        <f>IF($M75=0,0,VLOOKUP($M75,'VPMA-Datenbasis'!$A$5:$C$252,3,FALSE))</f>
        <v>28</v>
      </c>
      <c r="P75" s="15"/>
      <c r="Q75" s="15"/>
      <c r="R75" s="13">
        <f t="shared" si="6"/>
        <v>0</v>
      </c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</row>
    <row r="76" spans="1:181" s="14" customFormat="1" ht="17.25" x14ac:dyDescent="0.3">
      <c r="A76" s="16"/>
      <c r="B76" s="28" t="s">
        <v>2</v>
      </c>
      <c r="C76" s="16"/>
      <c r="D76" s="28" t="s">
        <v>2</v>
      </c>
      <c r="E76" s="29">
        <f t="shared" si="0"/>
        <v>0</v>
      </c>
      <c r="F76" s="29">
        <f t="shared" si="1"/>
        <v>0</v>
      </c>
      <c r="G76" s="29">
        <f t="shared" si="2"/>
        <v>0</v>
      </c>
      <c r="H76" s="49"/>
      <c r="I76" s="49"/>
      <c r="J76" s="30">
        <f t="shared" si="3"/>
        <v>0</v>
      </c>
      <c r="K76" s="30">
        <f t="shared" si="4"/>
        <v>0</v>
      </c>
      <c r="L76" s="31">
        <f t="shared" si="5"/>
        <v>0</v>
      </c>
      <c r="M76" s="32" t="s">
        <v>16</v>
      </c>
      <c r="N76" s="31">
        <f>IF($M76=0,0,VLOOKUP($M76,'VPMA-Datenbasis'!$A$5:$C$252,2,FALSE))</f>
        <v>14</v>
      </c>
      <c r="O76" s="31">
        <f>IF($M76=0,0,VLOOKUP($M76,'VPMA-Datenbasis'!$A$5:$C$252,3,FALSE))</f>
        <v>28</v>
      </c>
      <c r="P76" s="15"/>
      <c r="Q76" s="15"/>
      <c r="R76" s="13">
        <f t="shared" si="6"/>
        <v>0</v>
      </c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</row>
    <row r="77" spans="1:181" s="14" customFormat="1" ht="17.25" x14ac:dyDescent="0.3">
      <c r="A77" s="16"/>
      <c r="B77" s="28" t="s">
        <v>2</v>
      </c>
      <c r="C77" s="16"/>
      <c r="D77" s="28" t="s">
        <v>2</v>
      </c>
      <c r="E77" s="29">
        <f t="shared" si="0"/>
        <v>0</v>
      </c>
      <c r="F77" s="29">
        <f t="shared" si="1"/>
        <v>0</v>
      </c>
      <c r="G77" s="29">
        <f t="shared" si="2"/>
        <v>0</v>
      </c>
      <c r="H77" s="49"/>
      <c r="I77" s="49"/>
      <c r="J77" s="30">
        <f t="shared" si="3"/>
        <v>0</v>
      </c>
      <c r="K77" s="30">
        <f t="shared" si="4"/>
        <v>0</v>
      </c>
      <c r="L77" s="31">
        <f t="shared" si="5"/>
        <v>0</v>
      </c>
      <c r="M77" s="32" t="s">
        <v>16</v>
      </c>
      <c r="N77" s="31">
        <f>IF($M77=0,0,VLOOKUP($M77,'VPMA-Datenbasis'!$A$5:$C$252,2,FALSE))</f>
        <v>14</v>
      </c>
      <c r="O77" s="31">
        <f>IF($M77=0,0,VLOOKUP($M77,'VPMA-Datenbasis'!$A$5:$C$252,3,FALSE))</f>
        <v>28</v>
      </c>
      <c r="P77" s="15"/>
      <c r="Q77" s="15"/>
      <c r="R77" s="13">
        <f t="shared" si="6"/>
        <v>0</v>
      </c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</row>
    <row r="78" spans="1:181" s="14" customFormat="1" ht="17.25" x14ac:dyDescent="0.3">
      <c r="A78" s="16"/>
      <c r="B78" s="28" t="s">
        <v>2</v>
      </c>
      <c r="C78" s="16"/>
      <c r="D78" s="28" t="s">
        <v>2</v>
      </c>
      <c r="E78" s="29">
        <f t="shared" si="0"/>
        <v>0</v>
      </c>
      <c r="F78" s="29">
        <f t="shared" si="1"/>
        <v>0</v>
      </c>
      <c r="G78" s="29">
        <f t="shared" si="2"/>
        <v>0</v>
      </c>
      <c r="H78" s="49"/>
      <c r="I78" s="49"/>
      <c r="J78" s="30">
        <f t="shared" si="3"/>
        <v>0</v>
      </c>
      <c r="K78" s="30">
        <f t="shared" si="4"/>
        <v>0</v>
      </c>
      <c r="L78" s="31">
        <f t="shared" si="5"/>
        <v>0</v>
      </c>
      <c r="M78" s="32" t="s">
        <v>16</v>
      </c>
      <c r="N78" s="31">
        <f>IF($M78=0,0,VLOOKUP($M78,'VPMA-Datenbasis'!$A$5:$C$252,2,FALSE))</f>
        <v>14</v>
      </c>
      <c r="O78" s="31">
        <f>IF($M78=0,0,VLOOKUP($M78,'VPMA-Datenbasis'!$A$5:$C$252,3,FALSE))</f>
        <v>28</v>
      </c>
      <c r="P78" s="15"/>
      <c r="Q78" s="15"/>
      <c r="R78" s="13">
        <f t="shared" si="6"/>
        <v>0</v>
      </c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</row>
    <row r="79" spans="1:181" s="14" customFormat="1" ht="17.25" x14ac:dyDescent="0.3">
      <c r="A79" s="16"/>
      <c r="B79" s="28" t="s">
        <v>2</v>
      </c>
      <c r="C79" s="16"/>
      <c r="D79" s="28" t="s">
        <v>2</v>
      </c>
      <c r="E79" s="29">
        <f t="shared" si="0"/>
        <v>0</v>
      </c>
      <c r="F79" s="29">
        <f t="shared" si="1"/>
        <v>0</v>
      </c>
      <c r="G79" s="29">
        <f t="shared" si="2"/>
        <v>0</v>
      </c>
      <c r="H79" s="49"/>
      <c r="I79" s="49"/>
      <c r="J79" s="30">
        <f t="shared" si="3"/>
        <v>0</v>
      </c>
      <c r="K79" s="30">
        <f t="shared" si="4"/>
        <v>0</v>
      </c>
      <c r="L79" s="31">
        <f t="shared" si="5"/>
        <v>0</v>
      </c>
      <c r="M79" s="32" t="s">
        <v>16</v>
      </c>
      <c r="N79" s="31">
        <f>IF($M79=0,0,VLOOKUP($M79,'VPMA-Datenbasis'!$A$5:$C$252,2,FALSE))</f>
        <v>14</v>
      </c>
      <c r="O79" s="31">
        <f>IF($M79=0,0,VLOOKUP($M79,'VPMA-Datenbasis'!$A$5:$C$252,3,FALSE))</f>
        <v>28</v>
      </c>
      <c r="P79" s="15"/>
      <c r="Q79" s="15"/>
      <c r="R79" s="13">
        <f t="shared" si="6"/>
        <v>0</v>
      </c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</row>
    <row r="80" spans="1:181" s="14" customFormat="1" ht="17.25" x14ac:dyDescent="0.3">
      <c r="A80" s="16"/>
      <c r="B80" s="28" t="s">
        <v>2</v>
      </c>
      <c r="C80" s="16"/>
      <c r="D80" s="28" t="s">
        <v>2</v>
      </c>
      <c r="E80" s="29">
        <f t="shared" si="0"/>
        <v>0</v>
      </c>
      <c r="F80" s="29">
        <f t="shared" si="1"/>
        <v>0</v>
      </c>
      <c r="G80" s="29">
        <f t="shared" si="2"/>
        <v>0</v>
      </c>
      <c r="H80" s="49"/>
      <c r="I80" s="49"/>
      <c r="J80" s="30">
        <f t="shared" si="3"/>
        <v>0</v>
      </c>
      <c r="K80" s="30">
        <f t="shared" si="4"/>
        <v>0</v>
      </c>
      <c r="L80" s="31">
        <f t="shared" si="5"/>
        <v>0</v>
      </c>
      <c r="M80" s="32" t="s">
        <v>16</v>
      </c>
      <c r="N80" s="31">
        <f>IF($M80=0,0,VLOOKUP($M80,'VPMA-Datenbasis'!$A$5:$C$252,2,FALSE))</f>
        <v>14</v>
      </c>
      <c r="O80" s="31">
        <f>IF($M80=0,0,VLOOKUP($M80,'VPMA-Datenbasis'!$A$5:$C$252,3,FALSE))</f>
        <v>28</v>
      </c>
      <c r="P80" s="15"/>
      <c r="Q80" s="15"/>
      <c r="R80" s="13">
        <f t="shared" si="6"/>
        <v>0</v>
      </c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</row>
    <row r="81" spans="1:181" s="14" customFormat="1" ht="17.25" x14ac:dyDescent="0.3">
      <c r="A81" s="16"/>
      <c r="B81" s="28" t="s">
        <v>2</v>
      </c>
      <c r="C81" s="16"/>
      <c r="D81" s="28" t="s">
        <v>2</v>
      </c>
      <c r="E81" s="29">
        <f t="shared" si="0"/>
        <v>0</v>
      </c>
      <c r="F81" s="29">
        <f t="shared" si="1"/>
        <v>0</v>
      </c>
      <c r="G81" s="29">
        <f t="shared" si="2"/>
        <v>0</v>
      </c>
      <c r="H81" s="49"/>
      <c r="I81" s="49"/>
      <c r="J81" s="30">
        <f t="shared" si="3"/>
        <v>0</v>
      </c>
      <c r="K81" s="30">
        <f t="shared" si="4"/>
        <v>0</v>
      </c>
      <c r="L81" s="31">
        <f t="shared" si="5"/>
        <v>0</v>
      </c>
      <c r="M81" s="32" t="s">
        <v>16</v>
      </c>
      <c r="N81" s="31">
        <f>IF($M81=0,0,VLOOKUP($M81,'VPMA-Datenbasis'!$A$5:$C$252,2,FALSE))</f>
        <v>14</v>
      </c>
      <c r="O81" s="31">
        <f>IF($M81=0,0,VLOOKUP($M81,'VPMA-Datenbasis'!$A$5:$C$252,3,FALSE))</f>
        <v>28</v>
      </c>
      <c r="P81" s="15"/>
      <c r="Q81" s="15"/>
      <c r="R81" s="13">
        <f t="shared" si="6"/>
        <v>0</v>
      </c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</row>
    <row r="82" spans="1:181" s="14" customFormat="1" ht="17.25" x14ac:dyDescent="0.3">
      <c r="A82" s="16"/>
      <c r="B82" s="28" t="s">
        <v>2</v>
      </c>
      <c r="C82" s="16"/>
      <c r="D82" s="28" t="s">
        <v>2</v>
      </c>
      <c r="E82" s="29">
        <f t="shared" si="0"/>
        <v>0</v>
      </c>
      <c r="F82" s="29">
        <f t="shared" si="1"/>
        <v>0</v>
      </c>
      <c r="G82" s="29">
        <f t="shared" si="2"/>
        <v>0</v>
      </c>
      <c r="H82" s="49"/>
      <c r="I82" s="49"/>
      <c r="J82" s="30">
        <f t="shared" si="3"/>
        <v>0</v>
      </c>
      <c r="K82" s="30">
        <f t="shared" si="4"/>
        <v>0</v>
      </c>
      <c r="L82" s="31">
        <f t="shared" si="5"/>
        <v>0</v>
      </c>
      <c r="M82" s="32" t="s">
        <v>16</v>
      </c>
      <c r="N82" s="31">
        <f>IF($M82=0,0,VLOOKUP($M82,'VPMA-Datenbasis'!$A$5:$C$252,2,FALSE))</f>
        <v>14</v>
      </c>
      <c r="O82" s="31">
        <f>IF($M82=0,0,VLOOKUP($M82,'VPMA-Datenbasis'!$A$5:$C$252,3,FALSE))</f>
        <v>28</v>
      </c>
      <c r="P82" s="15"/>
      <c r="Q82" s="15"/>
      <c r="R82" s="13">
        <f t="shared" si="6"/>
        <v>0</v>
      </c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</row>
    <row r="83" spans="1:181" s="14" customFormat="1" ht="17.25" x14ac:dyDescent="0.3">
      <c r="A83" s="16"/>
      <c r="B83" s="28" t="s">
        <v>2</v>
      </c>
      <c r="C83" s="16"/>
      <c r="D83" s="28" t="s">
        <v>2</v>
      </c>
      <c r="E83" s="29">
        <f t="shared" si="0"/>
        <v>0</v>
      </c>
      <c r="F83" s="29">
        <f t="shared" si="1"/>
        <v>0</v>
      </c>
      <c r="G83" s="29">
        <f t="shared" si="2"/>
        <v>0</v>
      </c>
      <c r="H83" s="49"/>
      <c r="I83" s="49"/>
      <c r="J83" s="30">
        <f t="shared" si="3"/>
        <v>0</v>
      </c>
      <c r="K83" s="30">
        <f t="shared" si="4"/>
        <v>0</v>
      </c>
      <c r="L83" s="31">
        <f t="shared" si="5"/>
        <v>0</v>
      </c>
      <c r="M83" s="32" t="s">
        <v>16</v>
      </c>
      <c r="N83" s="31">
        <f>IF($M83=0,0,VLOOKUP($M83,'VPMA-Datenbasis'!$A$5:$C$252,2,FALSE))</f>
        <v>14</v>
      </c>
      <c r="O83" s="31">
        <f>IF($M83=0,0,VLOOKUP($M83,'VPMA-Datenbasis'!$A$5:$C$252,3,FALSE))</f>
        <v>28</v>
      </c>
      <c r="P83" s="15"/>
      <c r="Q83" s="15"/>
      <c r="R83" s="13">
        <f t="shared" si="6"/>
        <v>0</v>
      </c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</row>
    <row r="84" spans="1:181" s="14" customFormat="1" ht="17.25" x14ac:dyDescent="0.3">
      <c r="A84" s="16"/>
      <c r="B84" s="28" t="s">
        <v>2</v>
      </c>
      <c r="C84" s="16"/>
      <c r="D84" s="28" t="s">
        <v>2</v>
      </c>
      <c r="E84" s="29">
        <f t="shared" si="0"/>
        <v>0</v>
      </c>
      <c r="F84" s="29">
        <f t="shared" si="1"/>
        <v>0</v>
      </c>
      <c r="G84" s="29">
        <f t="shared" si="2"/>
        <v>0</v>
      </c>
      <c r="H84" s="49"/>
      <c r="I84" s="49"/>
      <c r="J84" s="30">
        <f t="shared" si="3"/>
        <v>0</v>
      </c>
      <c r="K84" s="30">
        <f t="shared" si="4"/>
        <v>0</v>
      </c>
      <c r="L84" s="31">
        <f t="shared" si="5"/>
        <v>0</v>
      </c>
      <c r="M84" s="32" t="s">
        <v>16</v>
      </c>
      <c r="N84" s="31">
        <f>IF($M84=0,0,VLOOKUP($M84,'VPMA-Datenbasis'!$A$5:$C$252,2,FALSE))</f>
        <v>14</v>
      </c>
      <c r="O84" s="31">
        <f>IF($M84=0,0,VLOOKUP($M84,'VPMA-Datenbasis'!$A$5:$C$252,3,FALSE))</f>
        <v>28</v>
      </c>
      <c r="P84" s="15"/>
      <c r="Q84" s="15"/>
      <c r="R84" s="13">
        <f t="shared" si="6"/>
        <v>0</v>
      </c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</row>
    <row r="85" spans="1:181" s="14" customFormat="1" ht="17.25" x14ac:dyDescent="0.3">
      <c r="A85" s="16"/>
      <c r="B85" s="28" t="s">
        <v>2</v>
      </c>
      <c r="C85" s="16"/>
      <c r="D85" s="28" t="s">
        <v>2</v>
      </c>
      <c r="E85" s="29">
        <f t="shared" si="0"/>
        <v>0</v>
      </c>
      <c r="F85" s="29">
        <f t="shared" si="1"/>
        <v>0</v>
      </c>
      <c r="G85" s="29">
        <f t="shared" si="2"/>
        <v>0</v>
      </c>
      <c r="H85" s="49"/>
      <c r="I85" s="49"/>
      <c r="J85" s="30">
        <f t="shared" si="3"/>
        <v>0</v>
      </c>
      <c r="K85" s="30">
        <f t="shared" si="4"/>
        <v>0</v>
      </c>
      <c r="L85" s="31">
        <f t="shared" si="5"/>
        <v>0</v>
      </c>
      <c r="M85" s="32" t="s">
        <v>16</v>
      </c>
      <c r="N85" s="31">
        <f>IF($M85=0,0,VLOOKUP($M85,'VPMA-Datenbasis'!$A$5:$C$252,2,FALSE))</f>
        <v>14</v>
      </c>
      <c r="O85" s="31">
        <f>IF($M85=0,0,VLOOKUP($M85,'VPMA-Datenbasis'!$A$5:$C$252,3,FALSE))</f>
        <v>28</v>
      </c>
      <c r="P85" s="15"/>
      <c r="Q85" s="15"/>
      <c r="R85" s="13">
        <f t="shared" si="6"/>
        <v>0</v>
      </c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</row>
    <row r="86" spans="1:181" s="14" customFormat="1" ht="17.25" x14ac:dyDescent="0.3">
      <c r="A86" s="16"/>
      <c r="B86" s="28" t="s">
        <v>2</v>
      </c>
      <c r="C86" s="16"/>
      <c r="D86" s="28" t="s">
        <v>2</v>
      </c>
      <c r="E86" s="29">
        <f t="shared" ref="E86:E306" si="42">IF((C86-A86-1)&gt;=0,(C86-A86-1),0)</f>
        <v>0</v>
      </c>
      <c r="F86" s="29">
        <f t="shared" ref="F86:F306" si="43">IF(A86=C86,0,C86-A86-E86+1)</f>
        <v>0</v>
      </c>
      <c r="G86" s="29">
        <f t="shared" ref="G86:G306" si="44">IF(AND(A86=C86,(D86-B86)*24&gt;=8),1,0)</f>
        <v>0</v>
      </c>
      <c r="H86" s="49"/>
      <c r="I86" s="49"/>
      <c r="J86" s="30">
        <f t="shared" ref="J86:J306" si="45">E86*O86</f>
        <v>0</v>
      </c>
      <c r="K86" s="30">
        <f t="shared" ref="K86:K306" si="46">F86*N86+G86*N86</f>
        <v>0</v>
      </c>
      <c r="L86" s="31">
        <f t="shared" ref="L86:L306" si="47">K86+J86</f>
        <v>0</v>
      </c>
      <c r="M86" s="32" t="s">
        <v>16</v>
      </c>
      <c r="N86" s="31">
        <f>IF($M86=0,0,VLOOKUP($M86,'VPMA-Datenbasis'!$A$5:$C$252,2,FALSE))</f>
        <v>14</v>
      </c>
      <c r="O86" s="31">
        <f>IF($M86=0,0,VLOOKUP($M86,'VPMA-Datenbasis'!$A$5:$C$252,3,FALSE))</f>
        <v>28</v>
      </c>
      <c r="P86" s="15"/>
      <c r="Q86" s="15"/>
      <c r="R86" s="13">
        <f t="shared" ref="R86:R306" si="48">P86*0.3+Q86*0.3</f>
        <v>0</v>
      </c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</row>
    <row r="87" spans="1:181" s="14" customFormat="1" ht="17.25" x14ac:dyDescent="0.3">
      <c r="A87" s="16"/>
      <c r="B87" s="28" t="s">
        <v>2</v>
      </c>
      <c r="C87" s="16"/>
      <c r="D87" s="28" t="s">
        <v>2</v>
      </c>
      <c r="E87" s="29">
        <f t="shared" si="42"/>
        <v>0</v>
      </c>
      <c r="F87" s="29">
        <f t="shared" si="43"/>
        <v>0</v>
      </c>
      <c r="G87" s="29">
        <f t="shared" si="44"/>
        <v>0</v>
      </c>
      <c r="H87" s="49"/>
      <c r="I87" s="49"/>
      <c r="J87" s="30">
        <f t="shared" si="45"/>
        <v>0</v>
      </c>
      <c r="K87" s="30">
        <f t="shared" si="46"/>
        <v>0</v>
      </c>
      <c r="L87" s="31">
        <f t="shared" si="47"/>
        <v>0</v>
      </c>
      <c r="M87" s="32" t="s">
        <v>16</v>
      </c>
      <c r="N87" s="31">
        <f>IF($M87=0,0,VLOOKUP($M87,'VPMA-Datenbasis'!$A$5:$C$252,2,FALSE))</f>
        <v>14</v>
      </c>
      <c r="O87" s="31">
        <f>IF($M87=0,0,VLOOKUP($M87,'VPMA-Datenbasis'!$A$5:$C$252,3,FALSE))</f>
        <v>28</v>
      </c>
      <c r="P87" s="15"/>
      <c r="Q87" s="15"/>
      <c r="R87" s="13">
        <f t="shared" si="48"/>
        <v>0</v>
      </c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</row>
    <row r="88" spans="1:181" s="14" customFormat="1" ht="17.25" x14ac:dyDescent="0.3">
      <c r="A88" s="16"/>
      <c r="B88" s="28" t="s">
        <v>2</v>
      </c>
      <c r="C88" s="16"/>
      <c r="D88" s="28" t="s">
        <v>2</v>
      </c>
      <c r="E88" s="29">
        <f t="shared" si="42"/>
        <v>0</v>
      </c>
      <c r="F88" s="29">
        <f t="shared" si="43"/>
        <v>0</v>
      </c>
      <c r="G88" s="29">
        <f t="shared" si="44"/>
        <v>0</v>
      </c>
      <c r="H88" s="49"/>
      <c r="I88" s="49"/>
      <c r="J88" s="30">
        <f t="shared" si="45"/>
        <v>0</v>
      </c>
      <c r="K88" s="30">
        <f t="shared" si="46"/>
        <v>0</v>
      </c>
      <c r="L88" s="31">
        <f t="shared" si="47"/>
        <v>0</v>
      </c>
      <c r="M88" s="32" t="s">
        <v>16</v>
      </c>
      <c r="N88" s="31">
        <f>IF($M88=0,0,VLOOKUP($M88,'VPMA-Datenbasis'!$A$5:$C$252,2,FALSE))</f>
        <v>14</v>
      </c>
      <c r="O88" s="31">
        <f>IF($M88=0,0,VLOOKUP($M88,'VPMA-Datenbasis'!$A$5:$C$252,3,FALSE))</f>
        <v>28</v>
      </c>
      <c r="P88" s="15"/>
      <c r="Q88" s="15"/>
      <c r="R88" s="13">
        <f t="shared" si="48"/>
        <v>0</v>
      </c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</row>
    <row r="89" spans="1:181" s="14" customFormat="1" ht="17.25" x14ac:dyDescent="0.3">
      <c r="A89" s="16"/>
      <c r="B89" s="28" t="s">
        <v>2</v>
      </c>
      <c r="C89" s="16"/>
      <c r="D89" s="28" t="s">
        <v>2</v>
      </c>
      <c r="E89" s="29">
        <f t="shared" si="42"/>
        <v>0</v>
      </c>
      <c r="F89" s="29">
        <f t="shared" si="43"/>
        <v>0</v>
      </c>
      <c r="G89" s="29">
        <f t="shared" si="44"/>
        <v>0</v>
      </c>
      <c r="H89" s="49"/>
      <c r="I89" s="49"/>
      <c r="J89" s="30">
        <f t="shared" si="45"/>
        <v>0</v>
      </c>
      <c r="K89" s="30">
        <f t="shared" si="46"/>
        <v>0</v>
      </c>
      <c r="L89" s="31">
        <f t="shared" si="47"/>
        <v>0</v>
      </c>
      <c r="M89" s="32" t="s">
        <v>16</v>
      </c>
      <c r="N89" s="31">
        <f>IF($M89=0,0,VLOOKUP($M89,'VPMA-Datenbasis'!$A$5:$C$252,2,FALSE))</f>
        <v>14</v>
      </c>
      <c r="O89" s="31">
        <f>IF($M89=0,0,VLOOKUP($M89,'VPMA-Datenbasis'!$A$5:$C$252,3,FALSE))</f>
        <v>28</v>
      </c>
      <c r="P89" s="15"/>
      <c r="Q89" s="15"/>
      <c r="R89" s="13">
        <f t="shared" si="48"/>
        <v>0</v>
      </c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</row>
    <row r="90" spans="1:181" s="14" customFormat="1" ht="17.25" x14ac:dyDescent="0.3">
      <c r="A90" s="16"/>
      <c r="B90" s="28" t="s">
        <v>2</v>
      </c>
      <c r="C90" s="16"/>
      <c r="D90" s="28" t="s">
        <v>2</v>
      </c>
      <c r="E90" s="29">
        <f t="shared" ref="E90:E97" si="49">IF((C90-A90-1)&gt;=0,(C90-A90-1),0)</f>
        <v>0</v>
      </c>
      <c r="F90" s="29">
        <f t="shared" ref="F90:F97" si="50">IF(A90=C90,0,C90-A90-E90+1)</f>
        <v>0</v>
      </c>
      <c r="G90" s="29">
        <f t="shared" ref="G90:G97" si="51">IF(AND(A90=C90,(D90-B90)*24&gt;=8),1,0)</f>
        <v>0</v>
      </c>
      <c r="H90" s="49"/>
      <c r="I90" s="49"/>
      <c r="J90" s="30">
        <f t="shared" ref="J90:J97" si="52">E90*O90</f>
        <v>0</v>
      </c>
      <c r="K90" s="30">
        <f t="shared" ref="K90:K97" si="53">F90*N90+G90*N90</f>
        <v>0</v>
      </c>
      <c r="L90" s="31">
        <f t="shared" ref="L90:L97" si="54">K90+J90</f>
        <v>0</v>
      </c>
      <c r="M90" s="32" t="s">
        <v>16</v>
      </c>
      <c r="N90" s="31">
        <f>IF($M90=0,0,VLOOKUP($M90,'VPMA-Datenbasis'!$A$5:$C$252,2,FALSE))</f>
        <v>14</v>
      </c>
      <c r="O90" s="31">
        <f>IF($M90=0,0,VLOOKUP($M90,'VPMA-Datenbasis'!$A$5:$C$252,3,FALSE))</f>
        <v>28</v>
      </c>
      <c r="P90" s="15"/>
      <c r="Q90" s="15"/>
      <c r="R90" s="13">
        <f t="shared" ref="R90:R97" si="55">P90*0.3+Q90*0.3</f>
        <v>0</v>
      </c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</row>
    <row r="91" spans="1:181" s="14" customFormat="1" ht="17.25" x14ac:dyDescent="0.3">
      <c r="A91" s="16"/>
      <c r="B91" s="28" t="s">
        <v>2</v>
      </c>
      <c r="C91" s="16"/>
      <c r="D91" s="28" t="s">
        <v>2</v>
      </c>
      <c r="E91" s="29">
        <f t="shared" si="49"/>
        <v>0</v>
      </c>
      <c r="F91" s="29">
        <f t="shared" si="50"/>
        <v>0</v>
      </c>
      <c r="G91" s="29">
        <f t="shared" si="51"/>
        <v>0</v>
      </c>
      <c r="H91" s="49"/>
      <c r="I91" s="49"/>
      <c r="J91" s="30">
        <f t="shared" si="52"/>
        <v>0</v>
      </c>
      <c r="K91" s="30">
        <f t="shared" si="53"/>
        <v>0</v>
      </c>
      <c r="L91" s="31">
        <f t="shared" si="54"/>
        <v>0</v>
      </c>
      <c r="M91" s="32" t="s">
        <v>16</v>
      </c>
      <c r="N91" s="31">
        <f>IF($M91=0,0,VLOOKUP($M91,'VPMA-Datenbasis'!$A$5:$C$252,2,FALSE))</f>
        <v>14</v>
      </c>
      <c r="O91" s="31">
        <f>IF($M91=0,0,VLOOKUP($M91,'VPMA-Datenbasis'!$A$5:$C$252,3,FALSE))</f>
        <v>28</v>
      </c>
      <c r="P91" s="15"/>
      <c r="Q91" s="15"/>
      <c r="R91" s="13">
        <f t="shared" si="55"/>
        <v>0</v>
      </c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</row>
    <row r="92" spans="1:181" s="14" customFormat="1" ht="17.25" x14ac:dyDescent="0.3">
      <c r="A92" s="16"/>
      <c r="B92" s="28" t="s">
        <v>2</v>
      </c>
      <c r="C92" s="16"/>
      <c r="D92" s="28" t="s">
        <v>2</v>
      </c>
      <c r="E92" s="29">
        <f t="shared" si="49"/>
        <v>0</v>
      </c>
      <c r="F92" s="29">
        <f t="shared" si="50"/>
        <v>0</v>
      </c>
      <c r="G92" s="29">
        <f t="shared" si="51"/>
        <v>0</v>
      </c>
      <c r="H92" s="49"/>
      <c r="I92" s="49"/>
      <c r="J92" s="30">
        <f t="shared" si="52"/>
        <v>0</v>
      </c>
      <c r="K92" s="30">
        <f t="shared" si="53"/>
        <v>0</v>
      </c>
      <c r="L92" s="31">
        <f t="shared" si="54"/>
        <v>0</v>
      </c>
      <c r="M92" s="32" t="s">
        <v>16</v>
      </c>
      <c r="N92" s="31">
        <f>IF($M92=0,0,VLOOKUP($M92,'VPMA-Datenbasis'!$A$5:$C$252,2,FALSE))</f>
        <v>14</v>
      </c>
      <c r="O92" s="31">
        <f>IF($M92=0,0,VLOOKUP($M92,'VPMA-Datenbasis'!$A$5:$C$252,3,FALSE))</f>
        <v>28</v>
      </c>
      <c r="P92" s="15"/>
      <c r="Q92" s="15"/>
      <c r="R92" s="13">
        <f t="shared" si="55"/>
        <v>0</v>
      </c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</row>
    <row r="93" spans="1:181" s="14" customFormat="1" ht="17.25" x14ac:dyDescent="0.3">
      <c r="A93" s="16"/>
      <c r="B93" s="28" t="s">
        <v>2</v>
      </c>
      <c r="C93" s="16"/>
      <c r="D93" s="28" t="s">
        <v>2</v>
      </c>
      <c r="E93" s="29">
        <f t="shared" si="49"/>
        <v>0</v>
      </c>
      <c r="F93" s="29">
        <f t="shared" si="50"/>
        <v>0</v>
      </c>
      <c r="G93" s="29">
        <f t="shared" si="51"/>
        <v>0</v>
      </c>
      <c r="H93" s="49"/>
      <c r="I93" s="49"/>
      <c r="J93" s="30">
        <f t="shared" si="52"/>
        <v>0</v>
      </c>
      <c r="K93" s="30">
        <f t="shared" si="53"/>
        <v>0</v>
      </c>
      <c r="L93" s="31">
        <f t="shared" si="54"/>
        <v>0</v>
      </c>
      <c r="M93" s="32" t="s">
        <v>16</v>
      </c>
      <c r="N93" s="31">
        <f>IF($M93=0,0,VLOOKUP($M93,'VPMA-Datenbasis'!$A$5:$C$252,2,FALSE))</f>
        <v>14</v>
      </c>
      <c r="O93" s="31">
        <f>IF($M93=0,0,VLOOKUP($M93,'VPMA-Datenbasis'!$A$5:$C$252,3,FALSE))</f>
        <v>28</v>
      </c>
      <c r="P93" s="15"/>
      <c r="Q93" s="15"/>
      <c r="R93" s="13">
        <f t="shared" si="55"/>
        <v>0</v>
      </c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</row>
    <row r="94" spans="1:181" s="14" customFormat="1" ht="17.25" x14ac:dyDescent="0.3">
      <c r="A94" s="16"/>
      <c r="B94" s="28" t="s">
        <v>2</v>
      </c>
      <c r="C94" s="16"/>
      <c r="D94" s="28" t="s">
        <v>2</v>
      </c>
      <c r="E94" s="29">
        <f t="shared" si="49"/>
        <v>0</v>
      </c>
      <c r="F94" s="29">
        <f t="shared" si="50"/>
        <v>0</v>
      </c>
      <c r="G94" s="29">
        <f t="shared" si="51"/>
        <v>0</v>
      </c>
      <c r="H94" s="49"/>
      <c r="I94" s="49"/>
      <c r="J94" s="30">
        <f t="shared" si="52"/>
        <v>0</v>
      </c>
      <c r="K94" s="30">
        <f t="shared" si="53"/>
        <v>0</v>
      </c>
      <c r="L94" s="31">
        <f t="shared" si="54"/>
        <v>0</v>
      </c>
      <c r="M94" s="32" t="s">
        <v>16</v>
      </c>
      <c r="N94" s="31">
        <f>IF($M94=0,0,VLOOKUP($M94,'VPMA-Datenbasis'!$A$5:$C$252,2,FALSE))</f>
        <v>14</v>
      </c>
      <c r="O94" s="31">
        <f>IF($M94=0,0,VLOOKUP($M94,'VPMA-Datenbasis'!$A$5:$C$252,3,FALSE))</f>
        <v>28</v>
      </c>
      <c r="P94" s="15"/>
      <c r="Q94" s="15"/>
      <c r="R94" s="13">
        <f t="shared" si="55"/>
        <v>0</v>
      </c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</row>
    <row r="95" spans="1:181" s="14" customFormat="1" ht="17.25" x14ac:dyDescent="0.3">
      <c r="A95" s="16"/>
      <c r="B95" s="28" t="s">
        <v>2</v>
      </c>
      <c r="C95" s="16"/>
      <c r="D95" s="28" t="s">
        <v>2</v>
      </c>
      <c r="E95" s="29">
        <f t="shared" si="49"/>
        <v>0</v>
      </c>
      <c r="F95" s="29">
        <f t="shared" si="50"/>
        <v>0</v>
      </c>
      <c r="G95" s="29">
        <f t="shared" si="51"/>
        <v>0</v>
      </c>
      <c r="H95" s="49"/>
      <c r="I95" s="49"/>
      <c r="J95" s="30">
        <f t="shared" si="52"/>
        <v>0</v>
      </c>
      <c r="K95" s="30">
        <f t="shared" si="53"/>
        <v>0</v>
      </c>
      <c r="L95" s="31">
        <f t="shared" si="54"/>
        <v>0</v>
      </c>
      <c r="M95" s="32" t="s">
        <v>16</v>
      </c>
      <c r="N95" s="31">
        <f>IF($M95=0,0,VLOOKUP($M95,'VPMA-Datenbasis'!$A$5:$C$252,2,FALSE))</f>
        <v>14</v>
      </c>
      <c r="O95" s="31">
        <f>IF($M95=0,0,VLOOKUP($M95,'VPMA-Datenbasis'!$A$5:$C$252,3,FALSE))</f>
        <v>28</v>
      </c>
      <c r="P95" s="15"/>
      <c r="Q95" s="15"/>
      <c r="R95" s="13">
        <f t="shared" si="55"/>
        <v>0</v>
      </c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</row>
    <row r="96" spans="1:181" s="14" customFormat="1" ht="17.25" x14ac:dyDescent="0.3">
      <c r="A96" s="16"/>
      <c r="B96" s="28" t="s">
        <v>2</v>
      </c>
      <c r="C96" s="16"/>
      <c r="D96" s="28" t="s">
        <v>2</v>
      </c>
      <c r="E96" s="29">
        <f t="shared" si="49"/>
        <v>0</v>
      </c>
      <c r="F96" s="29">
        <f t="shared" si="50"/>
        <v>0</v>
      </c>
      <c r="G96" s="29">
        <f t="shared" si="51"/>
        <v>0</v>
      </c>
      <c r="H96" s="49"/>
      <c r="I96" s="49"/>
      <c r="J96" s="30">
        <f t="shared" si="52"/>
        <v>0</v>
      </c>
      <c r="K96" s="30">
        <f t="shared" si="53"/>
        <v>0</v>
      </c>
      <c r="L96" s="31">
        <f t="shared" si="54"/>
        <v>0</v>
      </c>
      <c r="M96" s="32" t="s">
        <v>16</v>
      </c>
      <c r="N96" s="31">
        <f>IF($M96=0,0,VLOOKUP($M96,'VPMA-Datenbasis'!$A$5:$C$252,2,FALSE))</f>
        <v>14</v>
      </c>
      <c r="O96" s="31">
        <f>IF($M96=0,0,VLOOKUP($M96,'VPMA-Datenbasis'!$A$5:$C$252,3,FALSE))</f>
        <v>28</v>
      </c>
      <c r="P96" s="15"/>
      <c r="Q96" s="15"/>
      <c r="R96" s="13">
        <f t="shared" si="55"/>
        <v>0</v>
      </c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</row>
    <row r="97" spans="1:181" s="14" customFormat="1" ht="17.25" x14ac:dyDescent="0.3">
      <c r="A97" s="16"/>
      <c r="B97" s="28" t="s">
        <v>2</v>
      </c>
      <c r="C97" s="16"/>
      <c r="D97" s="28" t="s">
        <v>2</v>
      </c>
      <c r="E97" s="29">
        <f t="shared" si="49"/>
        <v>0</v>
      </c>
      <c r="F97" s="29">
        <f t="shared" si="50"/>
        <v>0</v>
      </c>
      <c r="G97" s="29">
        <f t="shared" si="51"/>
        <v>0</v>
      </c>
      <c r="H97" s="49"/>
      <c r="I97" s="49"/>
      <c r="J97" s="30">
        <f t="shared" si="52"/>
        <v>0</v>
      </c>
      <c r="K97" s="30">
        <f t="shared" si="53"/>
        <v>0</v>
      </c>
      <c r="L97" s="31">
        <f t="shared" si="54"/>
        <v>0</v>
      </c>
      <c r="M97" s="32" t="s">
        <v>16</v>
      </c>
      <c r="N97" s="31">
        <f>IF($M97=0,0,VLOOKUP($M97,'VPMA-Datenbasis'!$A$5:$C$252,2,FALSE))</f>
        <v>14</v>
      </c>
      <c r="O97" s="31">
        <f>IF($M97=0,0,VLOOKUP($M97,'VPMA-Datenbasis'!$A$5:$C$252,3,FALSE))</f>
        <v>28</v>
      </c>
      <c r="P97" s="15"/>
      <c r="Q97" s="15"/>
      <c r="R97" s="13">
        <f t="shared" si="55"/>
        <v>0</v>
      </c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</row>
    <row r="98" spans="1:181" s="14" customFormat="1" ht="17.25" x14ac:dyDescent="0.3">
      <c r="A98" s="16"/>
      <c r="B98" s="28" t="s">
        <v>2</v>
      </c>
      <c r="C98" s="16"/>
      <c r="D98" s="28" t="s">
        <v>2</v>
      </c>
      <c r="E98" s="29">
        <f t="shared" ref="E98:E161" si="56">IF((C98-A98-1)&gt;=0,(C98-A98-1),0)</f>
        <v>0</v>
      </c>
      <c r="F98" s="29">
        <f t="shared" ref="F98:F161" si="57">IF(A98=C98,0,C98-A98-E98+1)</f>
        <v>0</v>
      </c>
      <c r="G98" s="29">
        <f t="shared" ref="G98:G161" si="58">IF(AND(A98=C98,(D98-B98)*24&gt;=8),1,0)</f>
        <v>0</v>
      </c>
      <c r="H98" s="49"/>
      <c r="I98" s="49"/>
      <c r="J98" s="30">
        <f t="shared" ref="J98:J161" si="59">E98*O98</f>
        <v>0</v>
      </c>
      <c r="K98" s="30">
        <f t="shared" ref="K98:K161" si="60">F98*N98+G98*N98</f>
        <v>0</v>
      </c>
      <c r="L98" s="31">
        <f t="shared" ref="L98:L161" si="61">K98+J98</f>
        <v>0</v>
      </c>
      <c r="M98" s="32" t="s">
        <v>16</v>
      </c>
      <c r="N98" s="31">
        <f>IF($M98=0,0,VLOOKUP($M98,'VPMA-Datenbasis'!$A$5:$C$252,2,FALSE))</f>
        <v>14</v>
      </c>
      <c r="O98" s="31">
        <f>IF($M98=0,0,VLOOKUP($M98,'VPMA-Datenbasis'!$A$5:$C$252,3,FALSE))</f>
        <v>28</v>
      </c>
      <c r="P98" s="15"/>
      <c r="Q98" s="15"/>
      <c r="R98" s="13">
        <f t="shared" ref="R98" si="62">P98*0.3+Q98*0.3</f>
        <v>0</v>
      </c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</row>
    <row r="99" spans="1:181" s="14" customFormat="1" ht="17.25" x14ac:dyDescent="0.3">
      <c r="A99" s="16"/>
      <c r="B99" s="28" t="s">
        <v>2</v>
      </c>
      <c r="C99" s="16"/>
      <c r="D99" s="28" t="s">
        <v>2</v>
      </c>
      <c r="E99" s="29">
        <f t="shared" si="56"/>
        <v>0</v>
      </c>
      <c r="F99" s="29">
        <f t="shared" si="57"/>
        <v>0</v>
      </c>
      <c r="G99" s="29">
        <f t="shared" si="58"/>
        <v>0</v>
      </c>
      <c r="H99" s="49"/>
      <c r="I99" s="49"/>
      <c r="J99" s="30">
        <f t="shared" si="59"/>
        <v>0</v>
      </c>
      <c r="K99" s="30">
        <f t="shared" si="60"/>
        <v>0</v>
      </c>
      <c r="L99" s="31">
        <f t="shared" si="61"/>
        <v>0</v>
      </c>
      <c r="M99" s="32" t="s">
        <v>16</v>
      </c>
      <c r="N99" s="31">
        <f>IF($M99=0,0,VLOOKUP($M99,'VPMA-Datenbasis'!$A$5:$C$252,2,FALSE))</f>
        <v>14</v>
      </c>
      <c r="O99" s="31">
        <f>IF($M99=0,0,VLOOKUP($M99,'VPMA-Datenbasis'!$A$5:$C$252,3,FALSE))</f>
        <v>28</v>
      </c>
      <c r="P99" s="15"/>
      <c r="Q99" s="15"/>
      <c r="R99" s="13">
        <f t="shared" ref="R99:R162" si="63">P99*0.3+Q99*0.3</f>
        <v>0</v>
      </c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</row>
    <row r="100" spans="1:181" s="14" customFormat="1" ht="17.25" x14ac:dyDescent="0.3">
      <c r="A100" s="16"/>
      <c r="B100" s="28" t="s">
        <v>2</v>
      </c>
      <c r="C100" s="16"/>
      <c r="D100" s="28" t="s">
        <v>2</v>
      </c>
      <c r="E100" s="29">
        <f t="shared" si="56"/>
        <v>0</v>
      </c>
      <c r="F100" s="29">
        <f t="shared" si="57"/>
        <v>0</v>
      </c>
      <c r="G100" s="29">
        <f t="shared" si="58"/>
        <v>0</v>
      </c>
      <c r="H100" s="49"/>
      <c r="I100" s="49"/>
      <c r="J100" s="30">
        <f t="shared" si="59"/>
        <v>0</v>
      </c>
      <c r="K100" s="30">
        <f t="shared" si="60"/>
        <v>0</v>
      </c>
      <c r="L100" s="31">
        <f t="shared" si="61"/>
        <v>0</v>
      </c>
      <c r="M100" s="32" t="s">
        <v>16</v>
      </c>
      <c r="N100" s="31">
        <f>IF($M100=0,0,VLOOKUP($M100,'VPMA-Datenbasis'!$A$5:$C$252,2,FALSE))</f>
        <v>14</v>
      </c>
      <c r="O100" s="31">
        <f>IF($M100=0,0,VLOOKUP($M100,'VPMA-Datenbasis'!$A$5:$C$252,3,FALSE))</f>
        <v>28</v>
      </c>
      <c r="P100" s="15"/>
      <c r="Q100" s="15"/>
      <c r="R100" s="13">
        <f t="shared" si="63"/>
        <v>0</v>
      </c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</row>
    <row r="101" spans="1:181" s="14" customFormat="1" ht="17.25" x14ac:dyDescent="0.3">
      <c r="A101" s="16"/>
      <c r="B101" s="28" t="s">
        <v>2</v>
      </c>
      <c r="C101" s="16"/>
      <c r="D101" s="28" t="s">
        <v>2</v>
      </c>
      <c r="E101" s="29">
        <f t="shared" si="56"/>
        <v>0</v>
      </c>
      <c r="F101" s="29">
        <f t="shared" si="57"/>
        <v>0</v>
      </c>
      <c r="G101" s="29">
        <f t="shared" si="58"/>
        <v>0</v>
      </c>
      <c r="H101" s="49"/>
      <c r="I101" s="49"/>
      <c r="J101" s="30">
        <f t="shared" si="59"/>
        <v>0</v>
      </c>
      <c r="K101" s="30">
        <f t="shared" si="60"/>
        <v>0</v>
      </c>
      <c r="L101" s="31">
        <f t="shared" si="61"/>
        <v>0</v>
      </c>
      <c r="M101" s="32" t="s">
        <v>16</v>
      </c>
      <c r="N101" s="31">
        <f>IF($M101=0,0,VLOOKUP($M101,'VPMA-Datenbasis'!$A$5:$C$252,2,FALSE))</f>
        <v>14</v>
      </c>
      <c r="O101" s="31">
        <f>IF($M101=0,0,VLOOKUP($M101,'VPMA-Datenbasis'!$A$5:$C$252,3,FALSE))</f>
        <v>28</v>
      </c>
      <c r="P101" s="15"/>
      <c r="Q101" s="15"/>
      <c r="R101" s="13">
        <f t="shared" si="63"/>
        <v>0</v>
      </c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</row>
    <row r="102" spans="1:181" s="14" customFormat="1" ht="17.25" x14ac:dyDescent="0.3">
      <c r="A102" s="16"/>
      <c r="B102" s="28" t="s">
        <v>2</v>
      </c>
      <c r="C102" s="16"/>
      <c r="D102" s="28" t="s">
        <v>2</v>
      </c>
      <c r="E102" s="29">
        <f t="shared" si="56"/>
        <v>0</v>
      </c>
      <c r="F102" s="29">
        <f t="shared" si="57"/>
        <v>0</v>
      </c>
      <c r="G102" s="29">
        <f t="shared" si="58"/>
        <v>0</v>
      </c>
      <c r="H102" s="49"/>
      <c r="I102" s="49"/>
      <c r="J102" s="30">
        <f t="shared" si="59"/>
        <v>0</v>
      </c>
      <c r="K102" s="30">
        <f t="shared" si="60"/>
        <v>0</v>
      </c>
      <c r="L102" s="31">
        <f t="shared" si="61"/>
        <v>0</v>
      </c>
      <c r="M102" s="32" t="s">
        <v>16</v>
      </c>
      <c r="N102" s="31">
        <f>IF($M102=0,0,VLOOKUP($M102,'VPMA-Datenbasis'!$A$5:$C$252,2,FALSE))</f>
        <v>14</v>
      </c>
      <c r="O102" s="31">
        <f>IF($M102=0,0,VLOOKUP($M102,'VPMA-Datenbasis'!$A$5:$C$252,3,FALSE))</f>
        <v>28</v>
      </c>
      <c r="P102" s="15"/>
      <c r="Q102" s="15"/>
      <c r="R102" s="13">
        <f t="shared" si="63"/>
        <v>0</v>
      </c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</row>
    <row r="103" spans="1:181" s="14" customFormat="1" ht="17.25" x14ac:dyDescent="0.3">
      <c r="A103" s="16"/>
      <c r="B103" s="28" t="s">
        <v>2</v>
      </c>
      <c r="C103" s="16"/>
      <c r="D103" s="28" t="s">
        <v>2</v>
      </c>
      <c r="E103" s="29">
        <f t="shared" si="56"/>
        <v>0</v>
      </c>
      <c r="F103" s="29">
        <f t="shared" si="57"/>
        <v>0</v>
      </c>
      <c r="G103" s="29">
        <f t="shared" si="58"/>
        <v>0</v>
      </c>
      <c r="H103" s="49"/>
      <c r="I103" s="49"/>
      <c r="J103" s="30">
        <f t="shared" si="59"/>
        <v>0</v>
      </c>
      <c r="K103" s="30">
        <f t="shared" si="60"/>
        <v>0</v>
      </c>
      <c r="L103" s="31">
        <f t="shared" si="61"/>
        <v>0</v>
      </c>
      <c r="M103" s="32" t="s">
        <v>16</v>
      </c>
      <c r="N103" s="31">
        <f>IF($M103=0,0,VLOOKUP($M103,'VPMA-Datenbasis'!$A$5:$C$252,2,FALSE))</f>
        <v>14</v>
      </c>
      <c r="O103" s="31">
        <f>IF($M103=0,0,VLOOKUP($M103,'VPMA-Datenbasis'!$A$5:$C$252,3,FALSE))</f>
        <v>28</v>
      </c>
      <c r="P103" s="15"/>
      <c r="Q103" s="15"/>
      <c r="R103" s="13">
        <f t="shared" si="63"/>
        <v>0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</row>
    <row r="104" spans="1:181" s="14" customFormat="1" ht="17.25" x14ac:dyDescent="0.3">
      <c r="A104" s="16"/>
      <c r="B104" s="28" t="s">
        <v>2</v>
      </c>
      <c r="C104" s="16"/>
      <c r="D104" s="28" t="s">
        <v>2</v>
      </c>
      <c r="E104" s="29">
        <f t="shared" si="56"/>
        <v>0</v>
      </c>
      <c r="F104" s="29">
        <f t="shared" si="57"/>
        <v>0</v>
      </c>
      <c r="G104" s="29">
        <f t="shared" si="58"/>
        <v>0</v>
      </c>
      <c r="H104" s="49"/>
      <c r="I104" s="49"/>
      <c r="J104" s="30">
        <f t="shared" si="59"/>
        <v>0</v>
      </c>
      <c r="K104" s="30">
        <f t="shared" si="60"/>
        <v>0</v>
      </c>
      <c r="L104" s="31">
        <f t="shared" si="61"/>
        <v>0</v>
      </c>
      <c r="M104" s="32" t="s">
        <v>16</v>
      </c>
      <c r="N104" s="31">
        <f>IF($M104=0,0,VLOOKUP($M104,'VPMA-Datenbasis'!$A$5:$C$252,2,FALSE))</f>
        <v>14</v>
      </c>
      <c r="O104" s="31">
        <f>IF($M104=0,0,VLOOKUP($M104,'VPMA-Datenbasis'!$A$5:$C$252,3,FALSE))</f>
        <v>28</v>
      </c>
      <c r="P104" s="15"/>
      <c r="Q104" s="15"/>
      <c r="R104" s="13">
        <f t="shared" si="63"/>
        <v>0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</row>
    <row r="105" spans="1:181" s="14" customFormat="1" ht="17.25" x14ac:dyDescent="0.3">
      <c r="A105" s="16"/>
      <c r="B105" s="28" t="s">
        <v>2</v>
      </c>
      <c r="C105" s="16"/>
      <c r="D105" s="28" t="s">
        <v>2</v>
      </c>
      <c r="E105" s="29">
        <f t="shared" si="56"/>
        <v>0</v>
      </c>
      <c r="F105" s="29">
        <f t="shared" si="57"/>
        <v>0</v>
      </c>
      <c r="G105" s="29">
        <f t="shared" si="58"/>
        <v>0</v>
      </c>
      <c r="H105" s="49"/>
      <c r="I105" s="49"/>
      <c r="J105" s="30">
        <f t="shared" si="59"/>
        <v>0</v>
      </c>
      <c r="K105" s="30">
        <f t="shared" si="60"/>
        <v>0</v>
      </c>
      <c r="L105" s="31">
        <f t="shared" si="61"/>
        <v>0</v>
      </c>
      <c r="M105" s="32" t="s">
        <v>16</v>
      </c>
      <c r="N105" s="31">
        <f>IF($M105=0,0,VLOOKUP($M105,'VPMA-Datenbasis'!$A$5:$C$252,2,FALSE))</f>
        <v>14</v>
      </c>
      <c r="O105" s="31">
        <f>IF($M105=0,0,VLOOKUP($M105,'VPMA-Datenbasis'!$A$5:$C$252,3,FALSE))</f>
        <v>28</v>
      </c>
      <c r="P105" s="15"/>
      <c r="Q105" s="15"/>
      <c r="R105" s="13">
        <f t="shared" si="63"/>
        <v>0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</row>
    <row r="106" spans="1:181" s="14" customFormat="1" ht="17.25" x14ac:dyDescent="0.3">
      <c r="A106" s="16"/>
      <c r="B106" s="28" t="s">
        <v>2</v>
      </c>
      <c r="C106" s="16"/>
      <c r="D106" s="28" t="s">
        <v>2</v>
      </c>
      <c r="E106" s="29">
        <f t="shared" si="56"/>
        <v>0</v>
      </c>
      <c r="F106" s="29">
        <f t="shared" si="57"/>
        <v>0</v>
      </c>
      <c r="G106" s="29">
        <f t="shared" si="58"/>
        <v>0</v>
      </c>
      <c r="H106" s="49"/>
      <c r="I106" s="49"/>
      <c r="J106" s="30">
        <f t="shared" si="59"/>
        <v>0</v>
      </c>
      <c r="K106" s="30">
        <f t="shared" si="60"/>
        <v>0</v>
      </c>
      <c r="L106" s="31">
        <f t="shared" si="61"/>
        <v>0</v>
      </c>
      <c r="M106" s="32" t="s">
        <v>16</v>
      </c>
      <c r="N106" s="31">
        <f>IF($M106=0,0,VLOOKUP($M106,'VPMA-Datenbasis'!$A$5:$C$252,2,FALSE))</f>
        <v>14</v>
      </c>
      <c r="O106" s="31">
        <f>IF($M106=0,0,VLOOKUP($M106,'VPMA-Datenbasis'!$A$5:$C$252,3,FALSE))</f>
        <v>28</v>
      </c>
      <c r="P106" s="15"/>
      <c r="Q106" s="15"/>
      <c r="R106" s="13">
        <f t="shared" si="63"/>
        <v>0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</row>
    <row r="107" spans="1:181" s="14" customFormat="1" ht="17.25" x14ac:dyDescent="0.3">
      <c r="A107" s="16"/>
      <c r="B107" s="28" t="s">
        <v>2</v>
      </c>
      <c r="C107" s="16"/>
      <c r="D107" s="28" t="s">
        <v>2</v>
      </c>
      <c r="E107" s="29">
        <f t="shared" si="56"/>
        <v>0</v>
      </c>
      <c r="F107" s="29">
        <f t="shared" si="57"/>
        <v>0</v>
      </c>
      <c r="G107" s="29">
        <f t="shared" si="58"/>
        <v>0</v>
      </c>
      <c r="H107" s="49"/>
      <c r="I107" s="49"/>
      <c r="J107" s="30">
        <f t="shared" si="59"/>
        <v>0</v>
      </c>
      <c r="K107" s="30">
        <f t="shared" si="60"/>
        <v>0</v>
      </c>
      <c r="L107" s="31">
        <f t="shared" si="61"/>
        <v>0</v>
      </c>
      <c r="M107" s="32" t="s">
        <v>16</v>
      </c>
      <c r="N107" s="31">
        <f>IF($M107=0,0,VLOOKUP($M107,'VPMA-Datenbasis'!$A$5:$C$252,2,FALSE))</f>
        <v>14</v>
      </c>
      <c r="O107" s="31">
        <f>IF($M107=0,0,VLOOKUP($M107,'VPMA-Datenbasis'!$A$5:$C$252,3,FALSE))</f>
        <v>28</v>
      </c>
      <c r="P107" s="15"/>
      <c r="Q107" s="15"/>
      <c r="R107" s="13">
        <f t="shared" si="63"/>
        <v>0</v>
      </c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</row>
    <row r="108" spans="1:181" s="14" customFormat="1" ht="17.25" x14ac:dyDescent="0.3">
      <c r="A108" s="16"/>
      <c r="B108" s="28" t="s">
        <v>2</v>
      </c>
      <c r="C108" s="16"/>
      <c r="D108" s="28" t="s">
        <v>2</v>
      </c>
      <c r="E108" s="29">
        <f t="shared" si="56"/>
        <v>0</v>
      </c>
      <c r="F108" s="29">
        <f t="shared" si="57"/>
        <v>0</v>
      </c>
      <c r="G108" s="29">
        <f t="shared" si="58"/>
        <v>0</v>
      </c>
      <c r="H108" s="49"/>
      <c r="I108" s="49"/>
      <c r="J108" s="30">
        <f t="shared" si="59"/>
        <v>0</v>
      </c>
      <c r="K108" s="30">
        <f t="shared" si="60"/>
        <v>0</v>
      </c>
      <c r="L108" s="31">
        <f t="shared" si="61"/>
        <v>0</v>
      </c>
      <c r="M108" s="32" t="s">
        <v>16</v>
      </c>
      <c r="N108" s="31">
        <f>IF($M108=0,0,VLOOKUP($M108,'VPMA-Datenbasis'!$A$5:$C$252,2,FALSE))</f>
        <v>14</v>
      </c>
      <c r="O108" s="31">
        <f>IF($M108=0,0,VLOOKUP($M108,'VPMA-Datenbasis'!$A$5:$C$252,3,FALSE))</f>
        <v>28</v>
      </c>
      <c r="P108" s="15"/>
      <c r="Q108" s="15"/>
      <c r="R108" s="13">
        <f t="shared" si="63"/>
        <v>0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</row>
    <row r="109" spans="1:181" s="14" customFormat="1" ht="17.25" x14ac:dyDescent="0.3">
      <c r="A109" s="16"/>
      <c r="B109" s="28" t="s">
        <v>2</v>
      </c>
      <c r="C109" s="16"/>
      <c r="D109" s="28" t="s">
        <v>2</v>
      </c>
      <c r="E109" s="29">
        <f t="shared" si="56"/>
        <v>0</v>
      </c>
      <c r="F109" s="29">
        <f t="shared" si="57"/>
        <v>0</v>
      </c>
      <c r="G109" s="29">
        <f t="shared" si="58"/>
        <v>0</v>
      </c>
      <c r="H109" s="49"/>
      <c r="I109" s="49"/>
      <c r="J109" s="30">
        <f t="shared" si="59"/>
        <v>0</v>
      </c>
      <c r="K109" s="30">
        <f t="shared" si="60"/>
        <v>0</v>
      </c>
      <c r="L109" s="31">
        <f t="shared" si="61"/>
        <v>0</v>
      </c>
      <c r="M109" s="32" t="s">
        <v>16</v>
      </c>
      <c r="N109" s="31">
        <f>IF($M109=0,0,VLOOKUP($M109,'VPMA-Datenbasis'!$A$5:$C$252,2,FALSE))</f>
        <v>14</v>
      </c>
      <c r="O109" s="31">
        <f>IF($M109=0,0,VLOOKUP($M109,'VPMA-Datenbasis'!$A$5:$C$252,3,FALSE))</f>
        <v>28</v>
      </c>
      <c r="P109" s="15"/>
      <c r="Q109" s="15"/>
      <c r="R109" s="13">
        <f t="shared" si="63"/>
        <v>0</v>
      </c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</row>
    <row r="110" spans="1:181" s="14" customFormat="1" ht="17.25" x14ac:dyDescent="0.3">
      <c r="A110" s="16"/>
      <c r="B110" s="28" t="s">
        <v>2</v>
      </c>
      <c r="C110" s="16"/>
      <c r="D110" s="28" t="s">
        <v>2</v>
      </c>
      <c r="E110" s="29">
        <f t="shared" si="56"/>
        <v>0</v>
      </c>
      <c r="F110" s="29">
        <f t="shared" si="57"/>
        <v>0</v>
      </c>
      <c r="G110" s="29">
        <f t="shared" si="58"/>
        <v>0</v>
      </c>
      <c r="H110" s="49"/>
      <c r="I110" s="49"/>
      <c r="J110" s="30">
        <f t="shared" si="59"/>
        <v>0</v>
      </c>
      <c r="K110" s="30">
        <f t="shared" si="60"/>
        <v>0</v>
      </c>
      <c r="L110" s="31">
        <f t="shared" si="61"/>
        <v>0</v>
      </c>
      <c r="M110" s="32" t="s">
        <v>16</v>
      </c>
      <c r="N110" s="31">
        <f>IF($M110=0,0,VLOOKUP($M110,'VPMA-Datenbasis'!$A$5:$C$252,2,FALSE))</f>
        <v>14</v>
      </c>
      <c r="O110" s="31">
        <f>IF($M110=0,0,VLOOKUP($M110,'VPMA-Datenbasis'!$A$5:$C$252,3,FALSE))</f>
        <v>28</v>
      </c>
      <c r="P110" s="15"/>
      <c r="Q110" s="15"/>
      <c r="R110" s="13">
        <f t="shared" si="63"/>
        <v>0</v>
      </c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</row>
    <row r="111" spans="1:181" s="14" customFormat="1" ht="17.25" x14ac:dyDescent="0.3">
      <c r="A111" s="16"/>
      <c r="B111" s="28" t="s">
        <v>2</v>
      </c>
      <c r="C111" s="16"/>
      <c r="D111" s="28" t="s">
        <v>2</v>
      </c>
      <c r="E111" s="29">
        <f t="shared" si="56"/>
        <v>0</v>
      </c>
      <c r="F111" s="29">
        <f t="shared" si="57"/>
        <v>0</v>
      </c>
      <c r="G111" s="29">
        <f t="shared" si="58"/>
        <v>0</v>
      </c>
      <c r="H111" s="49"/>
      <c r="I111" s="49"/>
      <c r="J111" s="30">
        <f t="shared" si="59"/>
        <v>0</v>
      </c>
      <c r="K111" s="30">
        <f t="shared" si="60"/>
        <v>0</v>
      </c>
      <c r="L111" s="31">
        <f t="shared" si="61"/>
        <v>0</v>
      </c>
      <c r="M111" s="32" t="s">
        <v>16</v>
      </c>
      <c r="N111" s="31">
        <f>IF($M111=0,0,VLOOKUP($M111,'VPMA-Datenbasis'!$A$5:$C$252,2,FALSE))</f>
        <v>14</v>
      </c>
      <c r="O111" s="31">
        <f>IF($M111=0,0,VLOOKUP($M111,'VPMA-Datenbasis'!$A$5:$C$252,3,FALSE))</f>
        <v>28</v>
      </c>
      <c r="P111" s="15"/>
      <c r="Q111" s="15"/>
      <c r="R111" s="13">
        <f t="shared" si="63"/>
        <v>0</v>
      </c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</row>
    <row r="112" spans="1:181" s="14" customFormat="1" ht="17.25" x14ac:dyDescent="0.3">
      <c r="A112" s="16"/>
      <c r="B112" s="28" t="s">
        <v>2</v>
      </c>
      <c r="C112" s="16"/>
      <c r="D112" s="28" t="s">
        <v>2</v>
      </c>
      <c r="E112" s="29">
        <f t="shared" si="56"/>
        <v>0</v>
      </c>
      <c r="F112" s="29">
        <f t="shared" si="57"/>
        <v>0</v>
      </c>
      <c r="G112" s="29">
        <f t="shared" si="58"/>
        <v>0</v>
      </c>
      <c r="H112" s="49"/>
      <c r="I112" s="49"/>
      <c r="J112" s="30">
        <f t="shared" si="59"/>
        <v>0</v>
      </c>
      <c r="K112" s="30">
        <f t="shared" si="60"/>
        <v>0</v>
      </c>
      <c r="L112" s="31">
        <f t="shared" si="61"/>
        <v>0</v>
      </c>
      <c r="M112" s="32" t="s">
        <v>16</v>
      </c>
      <c r="N112" s="31">
        <f>IF($M112=0,0,VLOOKUP($M112,'VPMA-Datenbasis'!$A$5:$C$252,2,FALSE))</f>
        <v>14</v>
      </c>
      <c r="O112" s="31">
        <f>IF($M112=0,0,VLOOKUP($M112,'VPMA-Datenbasis'!$A$5:$C$252,3,FALSE))</f>
        <v>28</v>
      </c>
      <c r="P112" s="15"/>
      <c r="Q112" s="15"/>
      <c r="R112" s="13">
        <f t="shared" si="63"/>
        <v>0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</row>
    <row r="113" spans="1:181" s="14" customFormat="1" ht="17.25" x14ac:dyDescent="0.3">
      <c r="A113" s="16"/>
      <c r="B113" s="28" t="s">
        <v>2</v>
      </c>
      <c r="C113" s="16"/>
      <c r="D113" s="28" t="s">
        <v>2</v>
      </c>
      <c r="E113" s="29">
        <f t="shared" si="56"/>
        <v>0</v>
      </c>
      <c r="F113" s="29">
        <f t="shared" si="57"/>
        <v>0</v>
      </c>
      <c r="G113" s="29">
        <f t="shared" si="58"/>
        <v>0</v>
      </c>
      <c r="H113" s="49"/>
      <c r="I113" s="49"/>
      <c r="J113" s="30">
        <f t="shared" si="59"/>
        <v>0</v>
      </c>
      <c r="K113" s="30">
        <f t="shared" si="60"/>
        <v>0</v>
      </c>
      <c r="L113" s="31">
        <f t="shared" si="61"/>
        <v>0</v>
      </c>
      <c r="M113" s="32" t="s">
        <v>16</v>
      </c>
      <c r="N113" s="31">
        <f>IF($M113=0,0,VLOOKUP($M113,'VPMA-Datenbasis'!$A$5:$C$252,2,FALSE))</f>
        <v>14</v>
      </c>
      <c r="O113" s="31">
        <f>IF($M113=0,0,VLOOKUP($M113,'VPMA-Datenbasis'!$A$5:$C$252,3,FALSE))</f>
        <v>28</v>
      </c>
      <c r="P113" s="15"/>
      <c r="Q113" s="15"/>
      <c r="R113" s="13">
        <f t="shared" si="63"/>
        <v>0</v>
      </c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</row>
    <row r="114" spans="1:181" s="14" customFormat="1" ht="17.25" x14ac:dyDescent="0.3">
      <c r="A114" s="16"/>
      <c r="B114" s="28" t="s">
        <v>2</v>
      </c>
      <c r="C114" s="16"/>
      <c r="D114" s="28" t="s">
        <v>2</v>
      </c>
      <c r="E114" s="29">
        <f t="shared" si="56"/>
        <v>0</v>
      </c>
      <c r="F114" s="29">
        <f t="shared" si="57"/>
        <v>0</v>
      </c>
      <c r="G114" s="29">
        <f t="shared" si="58"/>
        <v>0</v>
      </c>
      <c r="H114" s="49"/>
      <c r="I114" s="49"/>
      <c r="J114" s="30">
        <f t="shared" si="59"/>
        <v>0</v>
      </c>
      <c r="K114" s="30">
        <f t="shared" si="60"/>
        <v>0</v>
      </c>
      <c r="L114" s="31">
        <f t="shared" si="61"/>
        <v>0</v>
      </c>
      <c r="M114" s="32" t="s">
        <v>16</v>
      </c>
      <c r="N114" s="31">
        <f>IF($M114=0,0,VLOOKUP($M114,'VPMA-Datenbasis'!$A$5:$C$252,2,FALSE))</f>
        <v>14</v>
      </c>
      <c r="O114" s="31">
        <f>IF($M114=0,0,VLOOKUP($M114,'VPMA-Datenbasis'!$A$5:$C$252,3,FALSE))</f>
        <v>28</v>
      </c>
      <c r="P114" s="15"/>
      <c r="Q114" s="15"/>
      <c r="R114" s="13">
        <f t="shared" si="63"/>
        <v>0</v>
      </c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</row>
    <row r="115" spans="1:181" s="14" customFormat="1" ht="17.25" x14ac:dyDescent="0.3">
      <c r="A115" s="16"/>
      <c r="B115" s="28" t="s">
        <v>2</v>
      </c>
      <c r="C115" s="16"/>
      <c r="D115" s="28" t="s">
        <v>2</v>
      </c>
      <c r="E115" s="29">
        <f t="shared" si="56"/>
        <v>0</v>
      </c>
      <c r="F115" s="29">
        <f t="shared" si="57"/>
        <v>0</v>
      </c>
      <c r="G115" s="29">
        <f t="shared" si="58"/>
        <v>0</v>
      </c>
      <c r="H115" s="49"/>
      <c r="I115" s="49"/>
      <c r="J115" s="30">
        <f t="shared" si="59"/>
        <v>0</v>
      </c>
      <c r="K115" s="30">
        <f t="shared" si="60"/>
        <v>0</v>
      </c>
      <c r="L115" s="31">
        <f t="shared" si="61"/>
        <v>0</v>
      </c>
      <c r="M115" s="32" t="s">
        <v>16</v>
      </c>
      <c r="N115" s="31">
        <f>IF($M115=0,0,VLOOKUP($M115,'VPMA-Datenbasis'!$A$5:$C$252,2,FALSE))</f>
        <v>14</v>
      </c>
      <c r="O115" s="31">
        <f>IF($M115=0,0,VLOOKUP($M115,'VPMA-Datenbasis'!$A$5:$C$252,3,FALSE))</f>
        <v>28</v>
      </c>
      <c r="P115" s="15"/>
      <c r="Q115" s="15"/>
      <c r="R115" s="13">
        <f t="shared" si="63"/>
        <v>0</v>
      </c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</row>
    <row r="116" spans="1:181" s="14" customFormat="1" ht="17.25" x14ac:dyDescent="0.3">
      <c r="A116" s="16"/>
      <c r="B116" s="28" t="s">
        <v>2</v>
      </c>
      <c r="C116" s="16"/>
      <c r="D116" s="28" t="s">
        <v>2</v>
      </c>
      <c r="E116" s="29">
        <f t="shared" si="56"/>
        <v>0</v>
      </c>
      <c r="F116" s="29">
        <f t="shared" si="57"/>
        <v>0</v>
      </c>
      <c r="G116" s="29">
        <f t="shared" si="58"/>
        <v>0</v>
      </c>
      <c r="H116" s="49"/>
      <c r="I116" s="49"/>
      <c r="J116" s="30">
        <f t="shared" si="59"/>
        <v>0</v>
      </c>
      <c r="K116" s="30">
        <f t="shared" si="60"/>
        <v>0</v>
      </c>
      <c r="L116" s="31">
        <f t="shared" si="61"/>
        <v>0</v>
      </c>
      <c r="M116" s="32" t="s">
        <v>16</v>
      </c>
      <c r="N116" s="31">
        <f>IF($M116=0,0,VLOOKUP($M116,'VPMA-Datenbasis'!$A$5:$C$252,2,FALSE))</f>
        <v>14</v>
      </c>
      <c r="O116" s="31">
        <f>IF($M116=0,0,VLOOKUP($M116,'VPMA-Datenbasis'!$A$5:$C$252,3,FALSE))</f>
        <v>28</v>
      </c>
      <c r="P116" s="15"/>
      <c r="Q116" s="15"/>
      <c r="R116" s="13">
        <f t="shared" si="63"/>
        <v>0</v>
      </c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</row>
    <row r="117" spans="1:181" s="14" customFormat="1" ht="17.25" x14ac:dyDescent="0.3">
      <c r="A117" s="16"/>
      <c r="B117" s="28" t="s">
        <v>2</v>
      </c>
      <c r="C117" s="16"/>
      <c r="D117" s="28" t="s">
        <v>2</v>
      </c>
      <c r="E117" s="29">
        <f t="shared" si="56"/>
        <v>0</v>
      </c>
      <c r="F117" s="29">
        <f t="shared" si="57"/>
        <v>0</v>
      </c>
      <c r="G117" s="29">
        <f t="shared" si="58"/>
        <v>0</v>
      </c>
      <c r="H117" s="49"/>
      <c r="I117" s="49"/>
      <c r="J117" s="30">
        <f t="shared" si="59"/>
        <v>0</v>
      </c>
      <c r="K117" s="30">
        <f t="shared" si="60"/>
        <v>0</v>
      </c>
      <c r="L117" s="31">
        <f t="shared" si="61"/>
        <v>0</v>
      </c>
      <c r="M117" s="32" t="s">
        <v>16</v>
      </c>
      <c r="N117" s="31">
        <f>IF($M117=0,0,VLOOKUP($M117,'VPMA-Datenbasis'!$A$5:$C$252,2,FALSE))</f>
        <v>14</v>
      </c>
      <c r="O117" s="31">
        <f>IF($M117=0,0,VLOOKUP($M117,'VPMA-Datenbasis'!$A$5:$C$252,3,FALSE))</f>
        <v>28</v>
      </c>
      <c r="P117" s="15"/>
      <c r="Q117" s="15"/>
      <c r="R117" s="13">
        <f t="shared" si="63"/>
        <v>0</v>
      </c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</row>
    <row r="118" spans="1:181" s="14" customFormat="1" ht="17.25" x14ac:dyDescent="0.3">
      <c r="A118" s="16"/>
      <c r="B118" s="28" t="s">
        <v>2</v>
      </c>
      <c r="C118" s="16"/>
      <c r="D118" s="28" t="s">
        <v>2</v>
      </c>
      <c r="E118" s="29">
        <f t="shared" si="56"/>
        <v>0</v>
      </c>
      <c r="F118" s="29">
        <f t="shared" si="57"/>
        <v>0</v>
      </c>
      <c r="G118" s="29">
        <f t="shared" si="58"/>
        <v>0</v>
      </c>
      <c r="H118" s="49"/>
      <c r="I118" s="49"/>
      <c r="J118" s="30">
        <f t="shared" si="59"/>
        <v>0</v>
      </c>
      <c r="K118" s="30">
        <f t="shared" si="60"/>
        <v>0</v>
      </c>
      <c r="L118" s="31">
        <f t="shared" si="61"/>
        <v>0</v>
      </c>
      <c r="M118" s="32" t="s">
        <v>16</v>
      </c>
      <c r="N118" s="31">
        <f>IF($M118=0,0,VLOOKUP($M118,'VPMA-Datenbasis'!$A$5:$C$252,2,FALSE))</f>
        <v>14</v>
      </c>
      <c r="O118" s="31">
        <f>IF($M118=0,0,VLOOKUP($M118,'VPMA-Datenbasis'!$A$5:$C$252,3,FALSE))</f>
        <v>28</v>
      </c>
      <c r="P118" s="15"/>
      <c r="Q118" s="15"/>
      <c r="R118" s="13">
        <f t="shared" si="63"/>
        <v>0</v>
      </c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</row>
    <row r="119" spans="1:181" s="14" customFormat="1" ht="17.25" x14ac:dyDescent="0.3">
      <c r="A119" s="16"/>
      <c r="B119" s="28" t="s">
        <v>2</v>
      </c>
      <c r="C119" s="16"/>
      <c r="D119" s="28" t="s">
        <v>2</v>
      </c>
      <c r="E119" s="29">
        <f t="shared" si="56"/>
        <v>0</v>
      </c>
      <c r="F119" s="29">
        <f t="shared" si="57"/>
        <v>0</v>
      </c>
      <c r="G119" s="29">
        <f t="shared" si="58"/>
        <v>0</v>
      </c>
      <c r="H119" s="49"/>
      <c r="I119" s="49"/>
      <c r="J119" s="30">
        <f t="shared" si="59"/>
        <v>0</v>
      </c>
      <c r="K119" s="30">
        <f t="shared" si="60"/>
        <v>0</v>
      </c>
      <c r="L119" s="31">
        <f t="shared" si="61"/>
        <v>0</v>
      </c>
      <c r="M119" s="32" t="s">
        <v>16</v>
      </c>
      <c r="N119" s="31">
        <f>IF($M119=0,0,VLOOKUP($M119,'VPMA-Datenbasis'!$A$5:$C$252,2,FALSE))</f>
        <v>14</v>
      </c>
      <c r="O119" s="31">
        <f>IF($M119=0,0,VLOOKUP($M119,'VPMA-Datenbasis'!$A$5:$C$252,3,FALSE))</f>
        <v>28</v>
      </c>
      <c r="P119" s="15"/>
      <c r="Q119" s="15"/>
      <c r="R119" s="13">
        <f t="shared" si="63"/>
        <v>0</v>
      </c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</row>
    <row r="120" spans="1:181" s="14" customFormat="1" ht="17.25" x14ac:dyDescent="0.3">
      <c r="A120" s="16"/>
      <c r="B120" s="28" t="s">
        <v>2</v>
      </c>
      <c r="C120" s="16"/>
      <c r="D120" s="28" t="s">
        <v>2</v>
      </c>
      <c r="E120" s="29">
        <f t="shared" si="56"/>
        <v>0</v>
      </c>
      <c r="F120" s="29">
        <f t="shared" si="57"/>
        <v>0</v>
      </c>
      <c r="G120" s="29">
        <f t="shared" si="58"/>
        <v>0</v>
      </c>
      <c r="H120" s="49"/>
      <c r="I120" s="49"/>
      <c r="J120" s="30">
        <f t="shared" si="59"/>
        <v>0</v>
      </c>
      <c r="K120" s="30">
        <f t="shared" si="60"/>
        <v>0</v>
      </c>
      <c r="L120" s="31">
        <f t="shared" si="61"/>
        <v>0</v>
      </c>
      <c r="M120" s="32" t="s">
        <v>16</v>
      </c>
      <c r="N120" s="31">
        <f>IF($M120=0,0,VLOOKUP($M120,'VPMA-Datenbasis'!$A$5:$C$252,2,FALSE))</f>
        <v>14</v>
      </c>
      <c r="O120" s="31">
        <f>IF($M120=0,0,VLOOKUP($M120,'VPMA-Datenbasis'!$A$5:$C$252,3,FALSE))</f>
        <v>28</v>
      </c>
      <c r="P120" s="15"/>
      <c r="Q120" s="15"/>
      <c r="R120" s="13">
        <f t="shared" si="63"/>
        <v>0</v>
      </c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</row>
    <row r="121" spans="1:181" s="14" customFormat="1" ht="17.25" x14ac:dyDescent="0.3">
      <c r="A121" s="16"/>
      <c r="B121" s="28" t="s">
        <v>2</v>
      </c>
      <c r="C121" s="16"/>
      <c r="D121" s="28" t="s">
        <v>2</v>
      </c>
      <c r="E121" s="29">
        <f t="shared" si="56"/>
        <v>0</v>
      </c>
      <c r="F121" s="29">
        <f t="shared" si="57"/>
        <v>0</v>
      </c>
      <c r="G121" s="29">
        <f t="shared" si="58"/>
        <v>0</v>
      </c>
      <c r="H121" s="49"/>
      <c r="I121" s="49"/>
      <c r="J121" s="30">
        <f t="shared" si="59"/>
        <v>0</v>
      </c>
      <c r="K121" s="30">
        <f t="shared" si="60"/>
        <v>0</v>
      </c>
      <c r="L121" s="31">
        <f t="shared" si="61"/>
        <v>0</v>
      </c>
      <c r="M121" s="32" t="s">
        <v>16</v>
      </c>
      <c r="N121" s="31">
        <f>IF($M121=0,0,VLOOKUP($M121,'VPMA-Datenbasis'!$A$5:$C$252,2,FALSE))</f>
        <v>14</v>
      </c>
      <c r="O121" s="31">
        <f>IF($M121=0,0,VLOOKUP($M121,'VPMA-Datenbasis'!$A$5:$C$252,3,FALSE))</f>
        <v>28</v>
      </c>
      <c r="P121" s="15"/>
      <c r="Q121" s="15"/>
      <c r="R121" s="13">
        <f t="shared" si="63"/>
        <v>0</v>
      </c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</row>
    <row r="122" spans="1:181" s="14" customFormat="1" ht="17.25" x14ac:dyDescent="0.3">
      <c r="A122" s="16"/>
      <c r="B122" s="28" t="s">
        <v>2</v>
      </c>
      <c r="C122" s="16"/>
      <c r="D122" s="28" t="s">
        <v>2</v>
      </c>
      <c r="E122" s="29">
        <f t="shared" si="56"/>
        <v>0</v>
      </c>
      <c r="F122" s="29">
        <f t="shared" si="57"/>
        <v>0</v>
      </c>
      <c r="G122" s="29">
        <f t="shared" si="58"/>
        <v>0</v>
      </c>
      <c r="H122" s="49"/>
      <c r="I122" s="49"/>
      <c r="J122" s="30">
        <f t="shared" si="59"/>
        <v>0</v>
      </c>
      <c r="K122" s="30">
        <f t="shared" si="60"/>
        <v>0</v>
      </c>
      <c r="L122" s="31">
        <f t="shared" si="61"/>
        <v>0</v>
      </c>
      <c r="M122" s="32" t="s">
        <v>16</v>
      </c>
      <c r="N122" s="31">
        <f>IF($M122=0,0,VLOOKUP($M122,'VPMA-Datenbasis'!$A$5:$C$252,2,FALSE))</f>
        <v>14</v>
      </c>
      <c r="O122" s="31">
        <f>IF($M122=0,0,VLOOKUP($M122,'VPMA-Datenbasis'!$A$5:$C$252,3,FALSE))</f>
        <v>28</v>
      </c>
      <c r="P122" s="15"/>
      <c r="Q122" s="15"/>
      <c r="R122" s="13">
        <f t="shared" si="63"/>
        <v>0</v>
      </c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</row>
    <row r="123" spans="1:181" s="14" customFormat="1" ht="17.25" x14ac:dyDescent="0.3">
      <c r="A123" s="16"/>
      <c r="B123" s="28" t="s">
        <v>2</v>
      </c>
      <c r="C123" s="16"/>
      <c r="D123" s="28" t="s">
        <v>2</v>
      </c>
      <c r="E123" s="29">
        <f t="shared" si="56"/>
        <v>0</v>
      </c>
      <c r="F123" s="29">
        <f t="shared" si="57"/>
        <v>0</v>
      </c>
      <c r="G123" s="29">
        <f t="shared" si="58"/>
        <v>0</v>
      </c>
      <c r="H123" s="49"/>
      <c r="I123" s="49"/>
      <c r="J123" s="30">
        <f t="shared" si="59"/>
        <v>0</v>
      </c>
      <c r="K123" s="30">
        <f t="shared" si="60"/>
        <v>0</v>
      </c>
      <c r="L123" s="31">
        <f t="shared" si="61"/>
        <v>0</v>
      </c>
      <c r="M123" s="32" t="s">
        <v>16</v>
      </c>
      <c r="N123" s="31">
        <f>IF($M123=0,0,VLOOKUP($M123,'VPMA-Datenbasis'!$A$5:$C$252,2,FALSE))</f>
        <v>14</v>
      </c>
      <c r="O123" s="31">
        <f>IF($M123=0,0,VLOOKUP($M123,'VPMA-Datenbasis'!$A$5:$C$252,3,FALSE))</f>
        <v>28</v>
      </c>
      <c r="P123" s="15"/>
      <c r="Q123" s="15"/>
      <c r="R123" s="13">
        <f t="shared" si="63"/>
        <v>0</v>
      </c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</row>
    <row r="124" spans="1:181" s="14" customFormat="1" ht="17.25" x14ac:dyDescent="0.3">
      <c r="A124" s="16"/>
      <c r="B124" s="28" t="s">
        <v>2</v>
      </c>
      <c r="C124" s="16"/>
      <c r="D124" s="28" t="s">
        <v>2</v>
      </c>
      <c r="E124" s="29">
        <f t="shared" si="56"/>
        <v>0</v>
      </c>
      <c r="F124" s="29">
        <f t="shared" si="57"/>
        <v>0</v>
      </c>
      <c r="G124" s="29">
        <f t="shared" si="58"/>
        <v>0</v>
      </c>
      <c r="H124" s="49"/>
      <c r="I124" s="49"/>
      <c r="J124" s="30">
        <f t="shared" si="59"/>
        <v>0</v>
      </c>
      <c r="K124" s="30">
        <f t="shared" si="60"/>
        <v>0</v>
      </c>
      <c r="L124" s="31">
        <f t="shared" si="61"/>
        <v>0</v>
      </c>
      <c r="M124" s="32" t="s">
        <v>16</v>
      </c>
      <c r="N124" s="31">
        <f>IF($M124=0,0,VLOOKUP($M124,'VPMA-Datenbasis'!$A$5:$C$252,2,FALSE))</f>
        <v>14</v>
      </c>
      <c r="O124" s="31">
        <f>IF($M124=0,0,VLOOKUP($M124,'VPMA-Datenbasis'!$A$5:$C$252,3,FALSE))</f>
        <v>28</v>
      </c>
      <c r="P124" s="15"/>
      <c r="Q124" s="15"/>
      <c r="R124" s="13">
        <f t="shared" si="63"/>
        <v>0</v>
      </c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</row>
    <row r="125" spans="1:181" s="14" customFormat="1" ht="17.25" x14ac:dyDescent="0.3">
      <c r="A125" s="16"/>
      <c r="B125" s="28" t="s">
        <v>2</v>
      </c>
      <c r="C125" s="16"/>
      <c r="D125" s="28" t="s">
        <v>2</v>
      </c>
      <c r="E125" s="29">
        <f t="shared" si="56"/>
        <v>0</v>
      </c>
      <c r="F125" s="29">
        <f t="shared" si="57"/>
        <v>0</v>
      </c>
      <c r="G125" s="29">
        <f t="shared" si="58"/>
        <v>0</v>
      </c>
      <c r="H125" s="49"/>
      <c r="I125" s="49"/>
      <c r="J125" s="30">
        <f t="shared" si="59"/>
        <v>0</v>
      </c>
      <c r="K125" s="30">
        <f t="shared" si="60"/>
        <v>0</v>
      </c>
      <c r="L125" s="31">
        <f t="shared" si="61"/>
        <v>0</v>
      </c>
      <c r="M125" s="32" t="s">
        <v>16</v>
      </c>
      <c r="N125" s="31">
        <f>IF($M125=0,0,VLOOKUP($M125,'VPMA-Datenbasis'!$A$5:$C$252,2,FALSE))</f>
        <v>14</v>
      </c>
      <c r="O125" s="31">
        <f>IF($M125=0,0,VLOOKUP($M125,'VPMA-Datenbasis'!$A$5:$C$252,3,FALSE))</f>
        <v>28</v>
      </c>
      <c r="P125" s="15"/>
      <c r="Q125" s="15"/>
      <c r="R125" s="13">
        <f t="shared" si="63"/>
        <v>0</v>
      </c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</row>
    <row r="126" spans="1:181" s="14" customFormat="1" ht="17.25" x14ac:dyDescent="0.3">
      <c r="A126" s="16"/>
      <c r="B126" s="28" t="s">
        <v>2</v>
      </c>
      <c r="C126" s="16"/>
      <c r="D126" s="28" t="s">
        <v>2</v>
      </c>
      <c r="E126" s="29">
        <f t="shared" si="56"/>
        <v>0</v>
      </c>
      <c r="F126" s="29">
        <f t="shared" si="57"/>
        <v>0</v>
      </c>
      <c r="G126" s="29">
        <f t="shared" si="58"/>
        <v>0</v>
      </c>
      <c r="H126" s="49"/>
      <c r="I126" s="49"/>
      <c r="J126" s="30">
        <f t="shared" si="59"/>
        <v>0</v>
      </c>
      <c r="K126" s="30">
        <f t="shared" si="60"/>
        <v>0</v>
      </c>
      <c r="L126" s="31">
        <f t="shared" si="61"/>
        <v>0</v>
      </c>
      <c r="M126" s="32" t="s">
        <v>16</v>
      </c>
      <c r="N126" s="31">
        <f>IF($M126=0,0,VLOOKUP($M126,'VPMA-Datenbasis'!$A$5:$C$252,2,FALSE))</f>
        <v>14</v>
      </c>
      <c r="O126" s="31">
        <f>IF($M126=0,0,VLOOKUP($M126,'VPMA-Datenbasis'!$A$5:$C$252,3,FALSE))</f>
        <v>28</v>
      </c>
      <c r="P126" s="15"/>
      <c r="Q126" s="15"/>
      <c r="R126" s="13">
        <f t="shared" si="63"/>
        <v>0</v>
      </c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</row>
    <row r="127" spans="1:181" s="14" customFormat="1" ht="17.25" x14ac:dyDescent="0.3">
      <c r="A127" s="16"/>
      <c r="B127" s="28" t="s">
        <v>2</v>
      </c>
      <c r="C127" s="16"/>
      <c r="D127" s="28" t="s">
        <v>2</v>
      </c>
      <c r="E127" s="29">
        <f t="shared" si="56"/>
        <v>0</v>
      </c>
      <c r="F127" s="29">
        <f t="shared" si="57"/>
        <v>0</v>
      </c>
      <c r="G127" s="29">
        <f t="shared" si="58"/>
        <v>0</v>
      </c>
      <c r="H127" s="49"/>
      <c r="I127" s="49"/>
      <c r="J127" s="30">
        <f t="shared" si="59"/>
        <v>0</v>
      </c>
      <c r="K127" s="30">
        <f t="shared" si="60"/>
        <v>0</v>
      </c>
      <c r="L127" s="31">
        <f t="shared" si="61"/>
        <v>0</v>
      </c>
      <c r="M127" s="32" t="s">
        <v>16</v>
      </c>
      <c r="N127" s="31">
        <f>IF($M127=0,0,VLOOKUP($M127,'VPMA-Datenbasis'!$A$5:$C$252,2,FALSE))</f>
        <v>14</v>
      </c>
      <c r="O127" s="31">
        <f>IF($M127=0,0,VLOOKUP($M127,'VPMA-Datenbasis'!$A$5:$C$252,3,FALSE))</f>
        <v>28</v>
      </c>
      <c r="P127" s="15"/>
      <c r="Q127" s="15"/>
      <c r="R127" s="13">
        <f t="shared" si="63"/>
        <v>0</v>
      </c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</row>
    <row r="128" spans="1:181" s="14" customFormat="1" ht="17.25" x14ac:dyDescent="0.3">
      <c r="A128" s="16"/>
      <c r="B128" s="28" t="s">
        <v>2</v>
      </c>
      <c r="C128" s="16"/>
      <c r="D128" s="28" t="s">
        <v>2</v>
      </c>
      <c r="E128" s="29">
        <f t="shared" si="56"/>
        <v>0</v>
      </c>
      <c r="F128" s="29">
        <f t="shared" si="57"/>
        <v>0</v>
      </c>
      <c r="G128" s="29">
        <f t="shared" si="58"/>
        <v>0</v>
      </c>
      <c r="H128" s="49"/>
      <c r="I128" s="49"/>
      <c r="J128" s="30">
        <f t="shared" si="59"/>
        <v>0</v>
      </c>
      <c r="K128" s="30">
        <f t="shared" si="60"/>
        <v>0</v>
      </c>
      <c r="L128" s="31">
        <f t="shared" si="61"/>
        <v>0</v>
      </c>
      <c r="M128" s="32" t="s">
        <v>16</v>
      </c>
      <c r="N128" s="31">
        <f>IF($M128=0,0,VLOOKUP($M128,'VPMA-Datenbasis'!$A$5:$C$252,2,FALSE))</f>
        <v>14</v>
      </c>
      <c r="O128" s="31">
        <f>IF($M128=0,0,VLOOKUP($M128,'VPMA-Datenbasis'!$A$5:$C$252,3,FALSE))</f>
        <v>28</v>
      </c>
      <c r="P128" s="15"/>
      <c r="Q128" s="15"/>
      <c r="R128" s="13">
        <f t="shared" si="63"/>
        <v>0</v>
      </c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</row>
    <row r="129" spans="1:181" s="14" customFormat="1" ht="17.25" x14ac:dyDescent="0.3">
      <c r="A129" s="16"/>
      <c r="B129" s="28" t="s">
        <v>2</v>
      </c>
      <c r="C129" s="16"/>
      <c r="D129" s="28" t="s">
        <v>2</v>
      </c>
      <c r="E129" s="29">
        <f t="shared" si="56"/>
        <v>0</v>
      </c>
      <c r="F129" s="29">
        <f t="shared" si="57"/>
        <v>0</v>
      </c>
      <c r="G129" s="29">
        <f t="shared" si="58"/>
        <v>0</v>
      </c>
      <c r="H129" s="49"/>
      <c r="I129" s="49"/>
      <c r="J129" s="30">
        <f t="shared" si="59"/>
        <v>0</v>
      </c>
      <c r="K129" s="30">
        <f t="shared" si="60"/>
        <v>0</v>
      </c>
      <c r="L129" s="31">
        <f t="shared" si="61"/>
        <v>0</v>
      </c>
      <c r="M129" s="32" t="s">
        <v>16</v>
      </c>
      <c r="N129" s="31">
        <f>IF($M129=0,0,VLOOKUP($M129,'VPMA-Datenbasis'!$A$5:$C$252,2,FALSE))</f>
        <v>14</v>
      </c>
      <c r="O129" s="31">
        <f>IF($M129=0,0,VLOOKUP($M129,'VPMA-Datenbasis'!$A$5:$C$252,3,FALSE))</f>
        <v>28</v>
      </c>
      <c r="P129" s="15"/>
      <c r="Q129" s="15"/>
      <c r="R129" s="13">
        <f t="shared" si="63"/>
        <v>0</v>
      </c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</row>
    <row r="130" spans="1:181" s="14" customFormat="1" ht="17.25" x14ac:dyDescent="0.3">
      <c r="A130" s="16"/>
      <c r="B130" s="28" t="s">
        <v>2</v>
      </c>
      <c r="C130" s="16"/>
      <c r="D130" s="28" t="s">
        <v>2</v>
      </c>
      <c r="E130" s="29">
        <f t="shared" si="56"/>
        <v>0</v>
      </c>
      <c r="F130" s="29">
        <f t="shared" si="57"/>
        <v>0</v>
      </c>
      <c r="G130" s="29">
        <f t="shared" si="58"/>
        <v>0</v>
      </c>
      <c r="H130" s="49"/>
      <c r="I130" s="49"/>
      <c r="J130" s="30">
        <f t="shared" si="59"/>
        <v>0</v>
      </c>
      <c r="K130" s="30">
        <f t="shared" si="60"/>
        <v>0</v>
      </c>
      <c r="L130" s="31">
        <f t="shared" si="61"/>
        <v>0</v>
      </c>
      <c r="M130" s="32" t="s">
        <v>16</v>
      </c>
      <c r="N130" s="31">
        <f>IF($M130=0,0,VLOOKUP($M130,'VPMA-Datenbasis'!$A$5:$C$252,2,FALSE))</f>
        <v>14</v>
      </c>
      <c r="O130" s="31">
        <f>IF($M130=0,0,VLOOKUP($M130,'VPMA-Datenbasis'!$A$5:$C$252,3,FALSE))</f>
        <v>28</v>
      </c>
      <c r="P130" s="15"/>
      <c r="Q130" s="15"/>
      <c r="R130" s="13">
        <f t="shared" si="63"/>
        <v>0</v>
      </c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</row>
    <row r="131" spans="1:181" s="14" customFormat="1" ht="17.25" x14ac:dyDescent="0.3">
      <c r="A131" s="16"/>
      <c r="B131" s="28" t="s">
        <v>2</v>
      </c>
      <c r="C131" s="16"/>
      <c r="D131" s="28" t="s">
        <v>2</v>
      </c>
      <c r="E131" s="29">
        <f t="shared" si="56"/>
        <v>0</v>
      </c>
      <c r="F131" s="29">
        <f t="shared" si="57"/>
        <v>0</v>
      </c>
      <c r="G131" s="29">
        <f t="shared" si="58"/>
        <v>0</v>
      </c>
      <c r="H131" s="49"/>
      <c r="I131" s="49"/>
      <c r="J131" s="30">
        <f t="shared" si="59"/>
        <v>0</v>
      </c>
      <c r="K131" s="30">
        <f t="shared" si="60"/>
        <v>0</v>
      </c>
      <c r="L131" s="31">
        <f t="shared" si="61"/>
        <v>0</v>
      </c>
      <c r="M131" s="32" t="s">
        <v>16</v>
      </c>
      <c r="N131" s="31">
        <f>IF($M131=0,0,VLOOKUP($M131,'VPMA-Datenbasis'!$A$5:$C$252,2,FALSE))</f>
        <v>14</v>
      </c>
      <c r="O131" s="31">
        <f>IF($M131=0,0,VLOOKUP($M131,'VPMA-Datenbasis'!$A$5:$C$252,3,FALSE))</f>
        <v>28</v>
      </c>
      <c r="P131" s="15"/>
      <c r="Q131" s="15"/>
      <c r="R131" s="13">
        <f t="shared" si="63"/>
        <v>0</v>
      </c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</row>
    <row r="132" spans="1:181" s="14" customFormat="1" ht="17.25" x14ac:dyDescent="0.3">
      <c r="A132" s="16"/>
      <c r="B132" s="28" t="s">
        <v>2</v>
      </c>
      <c r="C132" s="16"/>
      <c r="D132" s="28" t="s">
        <v>2</v>
      </c>
      <c r="E132" s="29">
        <f t="shared" si="56"/>
        <v>0</v>
      </c>
      <c r="F132" s="29">
        <f t="shared" si="57"/>
        <v>0</v>
      </c>
      <c r="G132" s="29">
        <f t="shared" si="58"/>
        <v>0</v>
      </c>
      <c r="H132" s="49"/>
      <c r="I132" s="49"/>
      <c r="J132" s="30">
        <f t="shared" si="59"/>
        <v>0</v>
      </c>
      <c r="K132" s="30">
        <f t="shared" si="60"/>
        <v>0</v>
      </c>
      <c r="L132" s="31">
        <f t="shared" si="61"/>
        <v>0</v>
      </c>
      <c r="M132" s="32" t="s">
        <v>16</v>
      </c>
      <c r="N132" s="31">
        <f>IF($M132=0,0,VLOOKUP($M132,'VPMA-Datenbasis'!$A$5:$C$252,2,FALSE))</f>
        <v>14</v>
      </c>
      <c r="O132" s="31">
        <f>IF($M132=0,0,VLOOKUP($M132,'VPMA-Datenbasis'!$A$5:$C$252,3,FALSE))</f>
        <v>28</v>
      </c>
      <c r="P132" s="15"/>
      <c r="Q132" s="15"/>
      <c r="R132" s="13">
        <f t="shared" si="63"/>
        <v>0</v>
      </c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</row>
    <row r="133" spans="1:181" s="14" customFormat="1" ht="17.25" x14ac:dyDescent="0.3">
      <c r="A133" s="16"/>
      <c r="B133" s="28" t="s">
        <v>2</v>
      </c>
      <c r="C133" s="16"/>
      <c r="D133" s="28" t="s">
        <v>2</v>
      </c>
      <c r="E133" s="29">
        <f t="shared" si="56"/>
        <v>0</v>
      </c>
      <c r="F133" s="29">
        <f t="shared" si="57"/>
        <v>0</v>
      </c>
      <c r="G133" s="29">
        <f t="shared" si="58"/>
        <v>0</v>
      </c>
      <c r="H133" s="49"/>
      <c r="I133" s="49"/>
      <c r="J133" s="30">
        <f t="shared" si="59"/>
        <v>0</v>
      </c>
      <c r="K133" s="30">
        <f t="shared" si="60"/>
        <v>0</v>
      </c>
      <c r="L133" s="31">
        <f t="shared" si="61"/>
        <v>0</v>
      </c>
      <c r="M133" s="32" t="s">
        <v>16</v>
      </c>
      <c r="N133" s="31">
        <f>IF($M133=0,0,VLOOKUP($M133,'VPMA-Datenbasis'!$A$5:$C$252,2,FALSE))</f>
        <v>14</v>
      </c>
      <c r="O133" s="31">
        <f>IF($M133=0,0,VLOOKUP($M133,'VPMA-Datenbasis'!$A$5:$C$252,3,FALSE))</f>
        <v>28</v>
      </c>
      <c r="P133" s="15"/>
      <c r="Q133" s="15"/>
      <c r="R133" s="13">
        <f t="shared" si="63"/>
        <v>0</v>
      </c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</row>
    <row r="134" spans="1:181" s="14" customFormat="1" ht="17.25" x14ac:dyDescent="0.3">
      <c r="A134" s="16"/>
      <c r="B134" s="28" t="s">
        <v>2</v>
      </c>
      <c r="C134" s="16"/>
      <c r="D134" s="28" t="s">
        <v>2</v>
      </c>
      <c r="E134" s="29">
        <f t="shared" si="56"/>
        <v>0</v>
      </c>
      <c r="F134" s="29">
        <f t="shared" si="57"/>
        <v>0</v>
      </c>
      <c r="G134" s="29">
        <f t="shared" si="58"/>
        <v>0</v>
      </c>
      <c r="H134" s="49"/>
      <c r="I134" s="49"/>
      <c r="J134" s="30">
        <f t="shared" si="59"/>
        <v>0</v>
      </c>
      <c r="K134" s="30">
        <f t="shared" si="60"/>
        <v>0</v>
      </c>
      <c r="L134" s="31">
        <f t="shared" si="61"/>
        <v>0</v>
      </c>
      <c r="M134" s="32" t="s">
        <v>16</v>
      </c>
      <c r="N134" s="31">
        <f>IF($M134=0,0,VLOOKUP($M134,'VPMA-Datenbasis'!$A$5:$C$252,2,FALSE))</f>
        <v>14</v>
      </c>
      <c r="O134" s="31">
        <f>IF($M134=0,0,VLOOKUP($M134,'VPMA-Datenbasis'!$A$5:$C$252,3,FALSE))</f>
        <v>28</v>
      </c>
      <c r="P134" s="15"/>
      <c r="Q134" s="15"/>
      <c r="R134" s="13">
        <f t="shared" si="63"/>
        <v>0</v>
      </c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</row>
    <row r="135" spans="1:181" s="14" customFormat="1" ht="17.25" x14ac:dyDescent="0.3">
      <c r="A135" s="16"/>
      <c r="B135" s="28" t="s">
        <v>2</v>
      </c>
      <c r="C135" s="16"/>
      <c r="D135" s="28" t="s">
        <v>2</v>
      </c>
      <c r="E135" s="29">
        <f t="shared" si="56"/>
        <v>0</v>
      </c>
      <c r="F135" s="29">
        <f t="shared" si="57"/>
        <v>0</v>
      </c>
      <c r="G135" s="29">
        <f t="shared" si="58"/>
        <v>0</v>
      </c>
      <c r="H135" s="49"/>
      <c r="I135" s="49"/>
      <c r="J135" s="30">
        <f t="shared" si="59"/>
        <v>0</v>
      </c>
      <c r="K135" s="30">
        <f t="shared" si="60"/>
        <v>0</v>
      </c>
      <c r="L135" s="31">
        <f t="shared" si="61"/>
        <v>0</v>
      </c>
      <c r="M135" s="32" t="s">
        <v>16</v>
      </c>
      <c r="N135" s="31">
        <f>IF($M135=0,0,VLOOKUP($M135,'VPMA-Datenbasis'!$A$5:$C$252,2,FALSE))</f>
        <v>14</v>
      </c>
      <c r="O135" s="31">
        <f>IF($M135=0,0,VLOOKUP($M135,'VPMA-Datenbasis'!$A$5:$C$252,3,FALSE))</f>
        <v>28</v>
      </c>
      <c r="P135" s="15"/>
      <c r="Q135" s="15"/>
      <c r="R135" s="13">
        <f t="shared" si="63"/>
        <v>0</v>
      </c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</row>
    <row r="136" spans="1:181" s="14" customFormat="1" ht="17.25" x14ac:dyDescent="0.3">
      <c r="A136" s="16"/>
      <c r="B136" s="28" t="s">
        <v>2</v>
      </c>
      <c r="C136" s="16"/>
      <c r="D136" s="28" t="s">
        <v>2</v>
      </c>
      <c r="E136" s="29">
        <f t="shared" si="56"/>
        <v>0</v>
      </c>
      <c r="F136" s="29">
        <f t="shared" si="57"/>
        <v>0</v>
      </c>
      <c r="G136" s="29">
        <f t="shared" si="58"/>
        <v>0</v>
      </c>
      <c r="H136" s="49"/>
      <c r="I136" s="49"/>
      <c r="J136" s="30">
        <f t="shared" si="59"/>
        <v>0</v>
      </c>
      <c r="K136" s="30">
        <f t="shared" si="60"/>
        <v>0</v>
      </c>
      <c r="L136" s="31">
        <f t="shared" si="61"/>
        <v>0</v>
      </c>
      <c r="M136" s="32" t="s">
        <v>16</v>
      </c>
      <c r="N136" s="31">
        <f>IF($M136=0,0,VLOOKUP($M136,'VPMA-Datenbasis'!$A$5:$C$252,2,FALSE))</f>
        <v>14</v>
      </c>
      <c r="O136" s="31">
        <f>IF($M136=0,0,VLOOKUP($M136,'VPMA-Datenbasis'!$A$5:$C$252,3,FALSE))</f>
        <v>28</v>
      </c>
      <c r="P136" s="15"/>
      <c r="Q136" s="15"/>
      <c r="R136" s="13">
        <f t="shared" si="63"/>
        <v>0</v>
      </c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</row>
    <row r="137" spans="1:181" s="14" customFormat="1" ht="17.25" x14ac:dyDescent="0.3">
      <c r="A137" s="16"/>
      <c r="B137" s="28" t="s">
        <v>2</v>
      </c>
      <c r="C137" s="16"/>
      <c r="D137" s="28" t="s">
        <v>2</v>
      </c>
      <c r="E137" s="29">
        <f t="shared" si="56"/>
        <v>0</v>
      </c>
      <c r="F137" s="29">
        <f t="shared" si="57"/>
        <v>0</v>
      </c>
      <c r="G137" s="29">
        <f t="shared" si="58"/>
        <v>0</v>
      </c>
      <c r="H137" s="49"/>
      <c r="I137" s="49"/>
      <c r="J137" s="30">
        <f t="shared" si="59"/>
        <v>0</v>
      </c>
      <c r="K137" s="30">
        <f t="shared" si="60"/>
        <v>0</v>
      </c>
      <c r="L137" s="31">
        <f t="shared" si="61"/>
        <v>0</v>
      </c>
      <c r="M137" s="32" t="s">
        <v>16</v>
      </c>
      <c r="N137" s="31">
        <f>IF($M137=0,0,VLOOKUP($M137,'VPMA-Datenbasis'!$A$5:$C$252,2,FALSE))</f>
        <v>14</v>
      </c>
      <c r="O137" s="31">
        <f>IF($M137=0,0,VLOOKUP($M137,'VPMA-Datenbasis'!$A$5:$C$252,3,FALSE))</f>
        <v>28</v>
      </c>
      <c r="P137" s="15"/>
      <c r="Q137" s="15"/>
      <c r="R137" s="13">
        <f t="shared" si="63"/>
        <v>0</v>
      </c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</row>
    <row r="138" spans="1:181" s="14" customFormat="1" ht="17.25" x14ac:dyDescent="0.3">
      <c r="A138" s="16"/>
      <c r="B138" s="28" t="s">
        <v>2</v>
      </c>
      <c r="C138" s="16"/>
      <c r="D138" s="28" t="s">
        <v>2</v>
      </c>
      <c r="E138" s="29">
        <f t="shared" si="56"/>
        <v>0</v>
      </c>
      <c r="F138" s="29">
        <f t="shared" si="57"/>
        <v>0</v>
      </c>
      <c r="G138" s="29">
        <f t="shared" si="58"/>
        <v>0</v>
      </c>
      <c r="H138" s="49"/>
      <c r="I138" s="49"/>
      <c r="J138" s="30">
        <f t="shared" si="59"/>
        <v>0</v>
      </c>
      <c r="K138" s="30">
        <f t="shared" si="60"/>
        <v>0</v>
      </c>
      <c r="L138" s="31">
        <f t="shared" si="61"/>
        <v>0</v>
      </c>
      <c r="M138" s="32" t="s">
        <v>16</v>
      </c>
      <c r="N138" s="31">
        <f>IF($M138=0,0,VLOOKUP($M138,'VPMA-Datenbasis'!$A$5:$C$252,2,FALSE))</f>
        <v>14</v>
      </c>
      <c r="O138" s="31">
        <f>IF($M138=0,0,VLOOKUP($M138,'VPMA-Datenbasis'!$A$5:$C$252,3,FALSE))</f>
        <v>28</v>
      </c>
      <c r="P138" s="15"/>
      <c r="Q138" s="15"/>
      <c r="R138" s="13">
        <f t="shared" si="63"/>
        <v>0</v>
      </c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</row>
    <row r="139" spans="1:181" s="14" customFormat="1" ht="17.25" x14ac:dyDescent="0.3">
      <c r="A139" s="16"/>
      <c r="B139" s="28" t="s">
        <v>2</v>
      </c>
      <c r="C139" s="16"/>
      <c r="D139" s="28" t="s">
        <v>2</v>
      </c>
      <c r="E139" s="29">
        <f t="shared" si="56"/>
        <v>0</v>
      </c>
      <c r="F139" s="29">
        <f t="shared" si="57"/>
        <v>0</v>
      </c>
      <c r="G139" s="29">
        <f t="shared" si="58"/>
        <v>0</v>
      </c>
      <c r="H139" s="49"/>
      <c r="I139" s="49"/>
      <c r="J139" s="30">
        <f t="shared" si="59"/>
        <v>0</v>
      </c>
      <c r="K139" s="30">
        <f t="shared" si="60"/>
        <v>0</v>
      </c>
      <c r="L139" s="31">
        <f t="shared" si="61"/>
        <v>0</v>
      </c>
      <c r="M139" s="32" t="s">
        <v>16</v>
      </c>
      <c r="N139" s="31">
        <f>IF($M139=0,0,VLOOKUP($M139,'VPMA-Datenbasis'!$A$5:$C$252,2,FALSE))</f>
        <v>14</v>
      </c>
      <c r="O139" s="31">
        <f>IF($M139=0,0,VLOOKUP($M139,'VPMA-Datenbasis'!$A$5:$C$252,3,FALSE))</f>
        <v>28</v>
      </c>
      <c r="P139" s="15"/>
      <c r="Q139" s="15"/>
      <c r="R139" s="13">
        <f t="shared" si="63"/>
        <v>0</v>
      </c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</row>
    <row r="140" spans="1:181" s="14" customFormat="1" ht="17.25" x14ac:dyDescent="0.3">
      <c r="A140" s="16"/>
      <c r="B140" s="28" t="s">
        <v>2</v>
      </c>
      <c r="C140" s="16"/>
      <c r="D140" s="28" t="s">
        <v>2</v>
      </c>
      <c r="E140" s="29">
        <f t="shared" si="56"/>
        <v>0</v>
      </c>
      <c r="F140" s="29">
        <f t="shared" si="57"/>
        <v>0</v>
      </c>
      <c r="G140" s="29">
        <f t="shared" si="58"/>
        <v>0</v>
      </c>
      <c r="H140" s="49"/>
      <c r="I140" s="49"/>
      <c r="J140" s="30">
        <f t="shared" si="59"/>
        <v>0</v>
      </c>
      <c r="K140" s="30">
        <f t="shared" si="60"/>
        <v>0</v>
      </c>
      <c r="L140" s="31">
        <f t="shared" si="61"/>
        <v>0</v>
      </c>
      <c r="M140" s="32" t="s">
        <v>16</v>
      </c>
      <c r="N140" s="31">
        <f>IF($M140=0,0,VLOOKUP($M140,'VPMA-Datenbasis'!$A$5:$C$252,2,FALSE))</f>
        <v>14</v>
      </c>
      <c r="O140" s="31">
        <f>IF($M140=0,0,VLOOKUP($M140,'VPMA-Datenbasis'!$A$5:$C$252,3,FALSE))</f>
        <v>28</v>
      </c>
      <c r="P140" s="15"/>
      <c r="Q140" s="15"/>
      <c r="R140" s="13">
        <f t="shared" si="63"/>
        <v>0</v>
      </c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</row>
    <row r="141" spans="1:181" s="14" customFormat="1" ht="17.25" x14ac:dyDescent="0.3">
      <c r="A141" s="16"/>
      <c r="B141" s="28" t="s">
        <v>2</v>
      </c>
      <c r="C141" s="16"/>
      <c r="D141" s="28" t="s">
        <v>2</v>
      </c>
      <c r="E141" s="29">
        <f t="shared" si="56"/>
        <v>0</v>
      </c>
      <c r="F141" s="29">
        <f t="shared" si="57"/>
        <v>0</v>
      </c>
      <c r="G141" s="29">
        <f t="shared" si="58"/>
        <v>0</v>
      </c>
      <c r="H141" s="49"/>
      <c r="I141" s="49"/>
      <c r="J141" s="30">
        <f t="shared" si="59"/>
        <v>0</v>
      </c>
      <c r="K141" s="30">
        <f t="shared" si="60"/>
        <v>0</v>
      </c>
      <c r="L141" s="31">
        <f t="shared" si="61"/>
        <v>0</v>
      </c>
      <c r="M141" s="32" t="s">
        <v>16</v>
      </c>
      <c r="N141" s="31">
        <f>IF($M141=0,0,VLOOKUP($M141,'VPMA-Datenbasis'!$A$5:$C$252,2,FALSE))</f>
        <v>14</v>
      </c>
      <c r="O141" s="31">
        <f>IF($M141=0,0,VLOOKUP($M141,'VPMA-Datenbasis'!$A$5:$C$252,3,FALSE))</f>
        <v>28</v>
      </c>
      <c r="P141" s="15"/>
      <c r="Q141" s="15"/>
      <c r="R141" s="13">
        <f t="shared" si="63"/>
        <v>0</v>
      </c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</row>
    <row r="142" spans="1:181" s="14" customFormat="1" ht="17.25" x14ac:dyDescent="0.3">
      <c r="A142" s="16"/>
      <c r="B142" s="28" t="s">
        <v>2</v>
      </c>
      <c r="C142" s="16"/>
      <c r="D142" s="28" t="s">
        <v>2</v>
      </c>
      <c r="E142" s="29">
        <f t="shared" si="56"/>
        <v>0</v>
      </c>
      <c r="F142" s="29">
        <f t="shared" si="57"/>
        <v>0</v>
      </c>
      <c r="G142" s="29">
        <f t="shared" si="58"/>
        <v>0</v>
      </c>
      <c r="H142" s="49"/>
      <c r="I142" s="49"/>
      <c r="J142" s="30">
        <f t="shared" si="59"/>
        <v>0</v>
      </c>
      <c r="K142" s="30">
        <f t="shared" si="60"/>
        <v>0</v>
      </c>
      <c r="L142" s="31">
        <f t="shared" si="61"/>
        <v>0</v>
      </c>
      <c r="M142" s="32" t="s">
        <v>16</v>
      </c>
      <c r="N142" s="31">
        <f>IF($M142=0,0,VLOOKUP($M142,'VPMA-Datenbasis'!$A$5:$C$252,2,FALSE))</f>
        <v>14</v>
      </c>
      <c r="O142" s="31">
        <f>IF($M142=0,0,VLOOKUP($M142,'VPMA-Datenbasis'!$A$5:$C$252,3,FALSE))</f>
        <v>28</v>
      </c>
      <c r="P142" s="15"/>
      <c r="Q142" s="15"/>
      <c r="R142" s="13">
        <f t="shared" si="63"/>
        <v>0</v>
      </c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</row>
    <row r="143" spans="1:181" s="14" customFormat="1" ht="17.25" x14ac:dyDescent="0.3">
      <c r="A143" s="16"/>
      <c r="B143" s="28" t="s">
        <v>2</v>
      </c>
      <c r="C143" s="16"/>
      <c r="D143" s="28" t="s">
        <v>2</v>
      </c>
      <c r="E143" s="29">
        <f t="shared" si="56"/>
        <v>0</v>
      </c>
      <c r="F143" s="29">
        <f t="shared" si="57"/>
        <v>0</v>
      </c>
      <c r="G143" s="29">
        <f t="shared" si="58"/>
        <v>0</v>
      </c>
      <c r="H143" s="49"/>
      <c r="I143" s="49"/>
      <c r="J143" s="30">
        <f t="shared" si="59"/>
        <v>0</v>
      </c>
      <c r="K143" s="30">
        <f t="shared" si="60"/>
        <v>0</v>
      </c>
      <c r="L143" s="31">
        <f t="shared" si="61"/>
        <v>0</v>
      </c>
      <c r="M143" s="32" t="s">
        <v>16</v>
      </c>
      <c r="N143" s="31">
        <f>IF($M143=0,0,VLOOKUP($M143,'VPMA-Datenbasis'!$A$5:$C$252,2,FALSE))</f>
        <v>14</v>
      </c>
      <c r="O143" s="31">
        <f>IF($M143=0,0,VLOOKUP($M143,'VPMA-Datenbasis'!$A$5:$C$252,3,FALSE))</f>
        <v>28</v>
      </c>
      <c r="P143" s="15"/>
      <c r="Q143" s="15"/>
      <c r="R143" s="13">
        <f t="shared" si="63"/>
        <v>0</v>
      </c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</row>
    <row r="144" spans="1:181" s="14" customFormat="1" ht="17.25" x14ac:dyDescent="0.3">
      <c r="A144" s="16"/>
      <c r="B144" s="28" t="s">
        <v>2</v>
      </c>
      <c r="C144" s="16"/>
      <c r="D144" s="28" t="s">
        <v>2</v>
      </c>
      <c r="E144" s="29">
        <f t="shared" si="56"/>
        <v>0</v>
      </c>
      <c r="F144" s="29">
        <f t="shared" si="57"/>
        <v>0</v>
      </c>
      <c r="G144" s="29">
        <f t="shared" si="58"/>
        <v>0</v>
      </c>
      <c r="H144" s="49"/>
      <c r="I144" s="49"/>
      <c r="J144" s="30">
        <f t="shared" si="59"/>
        <v>0</v>
      </c>
      <c r="K144" s="30">
        <f t="shared" si="60"/>
        <v>0</v>
      </c>
      <c r="L144" s="31">
        <f t="shared" si="61"/>
        <v>0</v>
      </c>
      <c r="M144" s="32" t="s">
        <v>16</v>
      </c>
      <c r="N144" s="31">
        <f>IF($M144=0,0,VLOOKUP($M144,'VPMA-Datenbasis'!$A$5:$C$252,2,FALSE))</f>
        <v>14</v>
      </c>
      <c r="O144" s="31">
        <f>IF($M144=0,0,VLOOKUP($M144,'VPMA-Datenbasis'!$A$5:$C$252,3,FALSE))</f>
        <v>28</v>
      </c>
      <c r="P144" s="15"/>
      <c r="Q144" s="15"/>
      <c r="R144" s="13">
        <f t="shared" si="63"/>
        <v>0</v>
      </c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</row>
    <row r="145" spans="1:181" s="14" customFormat="1" ht="17.25" x14ac:dyDescent="0.3">
      <c r="A145" s="16"/>
      <c r="B145" s="28" t="s">
        <v>2</v>
      </c>
      <c r="C145" s="16"/>
      <c r="D145" s="28" t="s">
        <v>2</v>
      </c>
      <c r="E145" s="29">
        <f t="shared" si="56"/>
        <v>0</v>
      </c>
      <c r="F145" s="29">
        <f t="shared" si="57"/>
        <v>0</v>
      </c>
      <c r="G145" s="29">
        <f t="shared" si="58"/>
        <v>0</v>
      </c>
      <c r="H145" s="49"/>
      <c r="I145" s="49"/>
      <c r="J145" s="30">
        <f t="shared" si="59"/>
        <v>0</v>
      </c>
      <c r="K145" s="30">
        <f t="shared" si="60"/>
        <v>0</v>
      </c>
      <c r="L145" s="31">
        <f t="shared" si="61"/>
        <v>0</v>
      </c>
      <c r="M145" s="32" t="s">
        <v>16</v>
      </c>
      <c r="N145" s="31">
        <f>IF($M145=0,0,VLOOKUP($M145,'VPMA-Datenbasis'!$A$5:$C$252,2,FALSE))</f>
        <v>14</v>
      </c>
      <c r="O145" s="31">
        <f>IF($M145=0,0,VLOOKUP($M145,'VPMA-Datenbasis'!$A$5:$C$252,3,FALSE))</f>
        <v>28</v>
      </c>
      <c r="P145" s="15"/>
      <c r="Q145" s="15"/>
      <c r="R145" s="13">
        <f t="shared" si="63"/>
        <v>0</v>
      </c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</row>
    <row r="146" spans="1:181" s="14" customFormat="1" ht="17.25" x14ac:dyDescent="0.3">
      <c r="A146" s="16"/>
      <c r="B146" s="28" t="s">
        <v>2</v>
      </c>
      <c r="C146" s="16"/>
      <c r="D146" s="28" t="s">
        <v>2</v>
      </c>
      <c r="E146" s="29">
        <f t="shared" si="56"/>
        <v>0</v>
      </c>
      <c r="F146" s="29">
        <f t="shared" si="57"/>
        <v>0</v>
      </c>
      <c r="G146" s="29">
        <f t="shared" si="58"/>
        <v>0</v>
      </c>
      <c r="H146" s="49"/>
      <c r="I146" s="49"/>
      <c r="J146" s="30">
        <f t="shared" si="59"/>
        <v>0</v>
      </c>
      <c r="K146" s="30">
        <f t="shared" si="60"/>
        <v>0</v>
      </c>
      <c r="L146" s="31">
        <f t="shared" si="61"/>
        <v>0</v>
      </c>
      <c r="M146" s="32" t="s">
        <v>16</v>
      </c>
      <c r="N146" s="31">
        <f>IF($M146=0,0,VLOOKUP($M146,'VPMA-Datenbasis'!$A$5:$C$252,2,FALSE))</f>
        <v>14</v>
      </c>
      <c r="O146" s="31">
        <f>IF($M146=0,0,VLOOKUP($M146,'VPMA-Datenbasis'!$A$5:$C$252,3,FALSE))</f>
        <v>28</v>
      </c>
      <c r="P146" s="15"/>
      <c r="Q146" s="15"/>
      <c r="R146" s="13">
        <f t="shared" si="63"/>
        <v>0</v>
      </c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</row>
    <row r="147" spans="1:181" s="14" customFormat="1" ht="17.25" x14ac:dyDescent="0.3">
      <c r="A147" s="16"/>
      <c r="B147" s="28" t="s">
        <v>2</v>
      </c>
      <c r="C147" s="16"/>
      <c r="D147" s="28" t="s">
        <v>2</v>
      </c>
      <c r="E147" s="29">
        <f t="shared" si="56"/>
        <v>0</v>
      </c>
      <c r="F147" s="29">
        <f t="shared" si="57"/>
        <v>0</v>
      </c>
      <c r="G147" s="29">
        <f t="shared" si="58"/>
        <v>0</v>
      </c>
      <c r="H147" s="49"/>
      <c r="I147" s="49"/>
      <c r="J147" s="30">
        <f t="shared" si="59"/>
        <v>0</v>
      </c>
      <c r="K147" s="30">
        <f t="shared" si="60"/>
        <v>0</v>
      </c>
      <c r="L147" s="31">
        <f t="shared" si="61"/>
        <v>0</v>
      </c>
      <c r="M147" s="32" t="s">
        <v>16</v>
      </c>
      <c r="N147" s="31">
        <f>IF($M147=0,0,VLOOKUP($M147,'VPMA-Datenbasis'!$A$5:$C$252,2,FALSE))</f>
        <v>14</v>
      </c>
      <c r="O147" s="31">
        <f>IF($M147=0,0,VLOOKUP($M147,'VPMA-Datenbasis'!$A$5:$C$252,3,FALSE))</f>
        <v>28</v>
      </c>
      <c r="P147" s="15"/>
      <c r="Q147" s="15"/>
      <c r="R147" s="13">
        <f t="shared" si="63"/>
        <v>0</v>
      </c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</row>
    <row r="148" spans="1:181" s="14" customFormat="1" ht="17.25" x14ac:dyDescent="0.3">
      <c r="A148" s="16"/>
      <c r="B148" s="28" t="s">
        <v>2</v>
      </c>
      <c r="C148" s="16"/>
      <c r="D148" s="28" t="s">
        <v>2</v>
      </c>
      <c r="E148" s="29">
        <f t="shared" si="56"/>
        <v>0</v>
      </c>
      <c r="F148" s="29">
        <f t="shared" si="57"/>
        <v>0</v>
      </c>
      <c r="G148" s="29">
        <f t="shared" si="58"/>
        <v>0</v>
      </c>
      <c r="H148" s="49"/>
      <c r="I148" s="49"/>
      <c r="J148" s="30">
        <f t="shared" si="59"/>
        <v>0</v>
      </c>
      <c r="K148" s="30">
        <f t="shared" si="60"/>
        <v>0</v>
      </c>
      <c r="L148" s="31">
        <f t="shared" si="61"/>
        <v>0</v>
      </c>
      <c r="M148" s="32" t="s">
        <v>16</v>
      </c>
      <c r="N148" s="31">
        <f>IF($M148=0,0,VLOOKUP($M148,'VPMA-Datenbasis'!$A$5:$C$252,2,FALSE))</f>
        <v>14</v>
      </c>
      <c r="O148" s="31">
        <f>IF($M148=0,0,VLOOKUP($M148,'VPMA-Datenbasis'!$A$5:$C$252,3,FALSE))</f>
        <v>28</v>
      </c>
      <c r="P148" s="15"/>
      <c r="Q148" s="15"/>
      <c r="R148" s="13">
        <f t="shared" si="63"/>
        <v>0</v>
      </c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</row>
    <row r="149" spans="1:181" s="14" customFormat="1" ht="17.25" x14ac:dyDescent="0.3">
      <c r="A149" s="16"/>
      <c r="B149" s="28" t="s">
        <v>2</v>
      </c>
      <c r="C149" s="16"/>
      <c r="D149" s="28" t="s">
        <v>2</v>
      </c>
      <c r="E149" s="29">
        <f t="shared" si="56"/>
        <v>0</v>
      </c>
      <c r="F149" s="29">
        <f t="shared" si="57"/>
        <v>0</v>
      </c>
      <c r="G149" s="29">
        <f t="shared" si="58"/>
        <v>0</v>
      </c>
      <c r="H149" s="49"/>
      <c r="I149" s="49"/>
      <c r="J149" s="30">
        <f t="shared" si="59"/>
        <v>0</v>
      </c>
      <c r="K149" s="30">
        <f t="shared" si="60"/>
        <v>0</v>
      </c>
      <c r="L149" s="31">
        <f t="shared" si="61"/>
        <v>0</v>
      </c>
      <c r="M149" s="32" t="s">
        <v>16</v>
      </c>
      <c r="N149" s="31">
        <f>IF($M149=0,0,VLOOKUP($M149,'VPMA-Datenbasis'!$A$5:$C$252,2,FALSE))</f>
        <v>14</v>
      </c>
      <c r="O149" s="31">
        <f>IF($M149=0,0,VLOOKUP($M149,'VPMA-Datenbasis'!$A$5:$C$252,3,FALSE))</f>
        <v>28</v>
      </c>
      <c r="P149" s="15"/>
      <c r="Q149" s="15"/>
      <c r="R149" s="13">
        <f t="shared" si="63"/>
        <v>0</v>
      </c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</row>
    <row r="150" spans="1:181" s="14" customFormat="1" ht="17.25" x14ac:dyDescent="0.3">
      <c r="A150" s="16"/>
      <c r="B150" s="28" t="s">
        <v>2</v>
      </c>
      <c r="C150" s="16"/>
      <c r="D150" s="28" t="s">
        <v>2</v>
      </c>
      <c r="E150" s="29">
        <f t="shared" si="56"/>
        <v>0</v>
      </c>
      <c r="F150" s="29">
        <f t="shared" si="57"/>
        <v>0</v>
      </c>
      <c r="G150" s="29">
        <f t="shared" si="58"/>
        <v>0</v>
      </c>
      <c r="H150" s="49"/>
      <c r="I150" s="49"/>
      <c r="J150" s="30">
        <f t="shared" si="59"/>
        <v>0</v>
      </c>
      <c r="K150" s="30">
        <f t="shared" si="60"/>
        <v>0</v>
      </c>
      <c r="L150" s="31">
        <f t="shared" si="61"/>
        <v>0</v>
      </c>
      <c r="M150" s="32" t="s">
        <v>16</v>
      </c>
      <c r="N150" s="31">
        <f>IF($M150=0,0,VLOOKUP($M150,'VPMA-Datenbasis'!$A$5:$C$252,2,FALSE))</f>
        <v>14</v>
      </c>
      <c r="O150" s="31">
        <f>IF($M150=0,0,VLOOKUP($M150,'VPMA-Datenbasis'!$A$5:$C$252,3,FALSE))</f>
        <v>28</v>
      </c>
      <c r="P150" s="15"/>
      <c r="Q150" s="15"/>
      <c r="R150" s="13">
        <f t="shared" si="63"/>
        <v>0</v>
      </c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</row>
    <row r="151" spans="1:181" s="14" customFormat="1" ht="17.25" x14ac:dyDescent="0.3">
      <c r="A151" s="16"/>
      <c r="B151" s="28" t="s">
        <v>2</v>
      </c>
      <c r="C151" s="16"/>
      <c r="D151" s="28" t="s">
        <v>2</v>
      </c>
      <c r="E151" s="29">
        <f t="shared" si="56"/>
        <v>0</v>
      </c>
      <c r="F151" s="29">
        <f t="shared" si="57"/>
        <v>0</v>
      </c>
      <c r="G151" s="29">
        <f t="shared" si="58"/>
        <v>0</v>
      </c>
      <c r="H151" s="49"/>
      <c r="I151" s="49"/>
      <c r="J151" s="30">
        <f t="shared" si="59"/>
        <v>0</v>
      </c>
      <c r="K151" s="30">
        <f t="shared" si="60"/>
        <v>0</v>
      </c>
      <c r="L151" s="31">
        <f t="shared" si="61"/>
        <v>0</v>
      </c>
      <c r="M151" s="32" t="s">
        <v>16</v>
      </c>
      <c r="N151" s="31">
        <f>IF($M151=0,0,VLOOKUP($M151,'VPMA-Datenbasis'!$A$5:$C$252,2,FALSE))</f>
        <v>14</v>
      </c>
      <c r="O151" s="31">
        <f>IF($M151=0,0,VLOOKUP($M151,'VPMA-Datenbasis'!$A$5:$C$252,3,FALSE))</f>
        <v>28</v>
      </c>
      <c r="P151" s="15"/>
      <c r="Q151" s="15"/>
      <c r="R151" s="13">
        <f t="shared" si="63"/>
        <v>0</v>
      </c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</row>
    <row r="152" spans="1:181" s="14" customFormat="1" ht="17.25" x14ac:dyDescent="0.3">
      <c r="A152" s="16"/>
      <c r="B152" s="28" t="s">
        <v>2</v>
      </c>
      <c r="C152" s="16"/>
      <c r="D152" s="28" t="s">
        <v>2</v>
      </c>
      <c r="E152" s="29">
        <f t="shared" si="56"/>
        <v>0</v>
      </c>
      <c r="F152" s="29">
        <f t="shared" si="57"/>
        <v>0</v>
      </c>
      <c r="G152" s="29">
        <f t="shared" si="58"/>
        <v>0</v>
      </c>
      <c r="H152" s="49"/>
      <c r="I152" s="49"/>
      <c r="J152" s="30">
        <f t="shared" si="59"/>
        <v>0</v>
      </c>
      <c r="K152" s="30">
        <f t="shared" si="60"/>
        <v>0</v>
      </c>
      <c r="L152" s="31">
        <f t="shared" si="61"/>
        <v>0</v>
      </c>
      <c r="M152" s="32" t="s">
        <v>16</v>
      </c>
      <c r="N152" s="31">
        <f>IF($M152=0,0,VLOOKUP($M152,'VPMA-Datenbasis'!$A$5:$C$252,2,FALSE))</f>
        <v>14</v>
      </c>
      <c r="O152" s="31">
        <f>IF($M152=0,0,VLOOKUP($M152,'VPMA-Datenbasis'!$A$5:$C$252,3,FALSE))</f>
        <v>28</v>
      </c>
      <c r="P152" s="15"/>
      <c r="Q152" s="15"/>
      <c r="R152" s="13">
        <f t="shared" si="63"/>
        <v>0</v>
      </c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</row>
    <row r="153" spans="1:181" s="14" customFormat="1" ht="17.25" x14ac:dyDescent="0.3">
      <c r="A153" s="16"/>
      <c r="B153" s="28" t="s">
        <v>2</v>
      </c>
      <c r="C153" s="16"/>
      <c r="D153" s="28" t="s">
        <v>2</v>
      </c>
      <c r="E153" s="29">
        <f t="shared" si="56"/>
        <v>0</v>
      </c>
      <c r="F153" s="29">
        <f t="shared" si="57"/>
        <v>0</v>
      </c>
      <c r="G153" s="29">
        <f t="shared" si="58"/>
        <v>0</v>
      </c>
      <c r="H153" s="49"/>
      <c r="I153" s="49"/>
      <c r="J153" s="30">
        <f t="shared" si="59"/>
        <v>0</v>
      </c>
      <c r="K153" s="30">
        <f t="shared" si="60"/>
        <v>0</v>
      </c>
      <c r="L153" s="31">
        <f t="shared" si="61"/>
        <v>0</v>
      </c>
      <c r="M153" s="32" t="s">
        <v>16</v>
      </c>
      <c r="N153" s="31">
        <f>IF($M153=0,0,VLOOKUP($M153,'VPMA-Datenbasis'!$A$5:$C$252,2,FALSE))</f>
        <v>14</v>
      </c>
      <c r="O153" s="31">
        <f>IF($M153=0,0,VLOOKUP($M153,'VPMA-Datenbasis'!$A$5:$C$252,3,FALSE))</f>
        <v>28</v>
      </c>
      <c r="P153" s="15"/>
      <c r="Q153" s="15"/>
      <c r="R153" s="13">
        <f t="shared" si="63"/>
        <v>0</v>
      </c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</row>
    <row r="154" spans="1:181" s="14" customFormat="1" ht="17.25" x14ac:dyDescent="0.3">
      <c r="A154" s="16"/>
      <c r="B154" s="28" t="s">
        <v>2</v>
      </c>
      <c r="C154" s="16"/>
      <c r="D154" s="28" t="s">
        <v>2</v>
      </c>
      <c r="E154" s="29">
        <f t="shared" si="56"/>
        <v>0</v>
      </c>
      <c r="F154" s="29">
        <f t="shared" si="57"/>
        <v>0</v>
      </c>
      <c r="G154" s="29">
        <f t="shared" si="58"/>
        <v>0</v>
      </c>
      <c r="H154" s="49"/>
      <c r="I154" s="49"/>
      <c r="J154" s="30">
        <f t="shared" si="59"/>
        <v>0</v>
      </c>
      <c r="K154" s="30">
        <f t="shared" si="60"/>
        <v>0</v>
      </c>
      <c r="L154" s="31">
        <f t="shared" si="61"/>
        <v>0</v>
      </c>
      <c r="M154" s="32" t="s">
        <v>16</v>
      </c>
      <c r="N154" s="31">
        <f>IF($M154=0,0,VLOOKUP($M154,'VPMA-Datenbasis'!$A$5:$C$252,2,FALSE))</f>
        <v>14</v>
      </c>
      <c r="O154" s="31">
        <f>IF($M154=0,0,VLOOKUP($M154,'VPMA-Datenbasis'!$A$5:$C$252,3,FALSE))</f>
        <v>28</v>
      </c>
      <c r="P154" s="15"/>
      <c r="Q154" s="15"/>
      <c r="R154" s="13">
        <f t="shared" si="63"/>
        <v>0</v>
      </c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</row>
    <row r="155" spans="1:181" s="14" customFormat="1" ht="17.25" x14ac:dyDescent="0.3">
      <c r="A155" s="16"/>
      <c r="B155" s="28" t="s">
        <v>2</v>
      </c>
      <c r="C155" s="16"/>
      <c r="D155" s="28" t="s">
        <v>2</v>
      </c>
      <c r="E155" s="29">
        <f t="shared" si="56"/>
        <v>0</v>
      </c>
      <c r="F155" s="29">
        <f t="shared" si="57"/>
        <v>0</v>
      </c>
      <c r="G155" s="29">
        <f t="shared" si="58"/>
        <v>0</v>
      </c>
      <c r="H155" s="49"/>
      <c r="I155" s="49"/>
      <c r="J155" s="30">
        <f t="shared" si="59"/>
        <v>0</v>
      </c>
      <c r="K155" s="30">
        <f t="shared" si="60"/>
        <v>0</v>
      </c>
      <c r="L155" s="31">
        <f t="shared" si="61"/>
        <v>0</v>
      </c>
      <c r="M155" s="32" t="s">
        <v>16</v>
      </c>
      <c r="N155" s="31">
        <f>IF($M155=0,0,VLOOKUP($M155,'VPMA-Datenbasis'!$A$5:$C$252,2,FALSE))</f>
        <v>14</v>
      </c>
      <c r="O155" s="31">
        <f>IF($M155=0,0,VLOOKUP($M155,'VPMA-Datenbasis'!$A$5:$C$252,3,FALSE))</f>
        <v>28</v>
      </c>
      <c r="P155" s="15"/>
      <c r="Q155" s="15"/>
      <c r="R155" s="13">
        <f t="shared" si="63"/>
        <v>0</v>
      </c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</row>
    <row r="156" spans="1:181" s="14" customFormat="1" ht="17.25" x14ac:dyDescent="0.3">
      <c r="A156" s="16"/>
      <c r="B156" s="28" t="s">
        <v>2</v>
      </c>
      <c r="C156" s="16"/>
      <c r="D156" s="28" t="s">
        <v>2</v>
      </c>
      <c r="E156" s="29">
        <f t="shared" si="56"/>
        <v>0</v>
      </c>
      <c r="F156" s="29">
        <f t="shared" si="57"/>
        <v>0</v>
      </c>
      <c r="G156" s="29">
        <f t="shared" si="58"/>
        <v>0</v>
      </c>
      <c r="H156" s="49"/>
      <c r="I156" s="49"/>
      <c r="J156" s="30">
        <f t="shared" si="59"/>
        <v>0</v>
      </c>
      <c r="K156" s="30">
        <f t="shared" si="60"/>
        <v>0</v>
      </c>
      <c r="L156" s="31">
        <f t="shared" si="61"/>
        <v>0</v>
      </c>
      <c r="M156" s="32" t="s">
        <v>16</v>
      </c>
      <c r="N156" s="31">
        <f>IF($M156=0,0,VLOOKUP($M156,'VPMA-Datenbasis'!$A$5:$C$252,2,FALSE))</f>
        <v>14</v>
      </c>
      <c r="O156" s="31">
        <f>IF($M156=0,0,VLOOKUP($M156,'VPMA-Datenbasis'!$A$5:$C$252,3,FALSE))</f>
        <v>28</v>
      </c>
      <c r="P156" s="15"/>
      <c r="Q156" s="15"/>
      <c r="R156" s="13">
        <f t="shared" si="63"/>
        <v>0</v>
      </c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</row>
    <row r="157" spans="1:181" s="14" customFormat="1" ht="17.25" x14ac:dyDescent="0.3">
      <c r="A157" s="16"/>
      <c r="B157" s="28" t="s">
        <v>2</v>
      </c>
      <c r="C157" s="16"/>
      <c r="D157" s="28" t="s">
        <v>2</v>
      </c>
      <c r="E157" s="29">
        <f t="shared" si="56"/>
        <v>0</v>
      </c>
      <c r="F157" s="29">
        <f t="shared" si="57"/>
        <v>0</v>
      </c>
      <c r="G157" s="29">
        <f t="shared" si="58"/>
        <v>0</v>
      </c>
      <c r="H157" s="49"/>
      <c r="I157" s="49"/>
      <c r="J157" s="30">
        <f t="shared" si="59"/>
        <v>0</v>
      </c>
      <c r="K157" s="30">
        <f t="shared" si="60"/>
        <v>0</v>
      </c>
      <c r="L157" s="31">
        <f t="shared" si="61"/>
        <v>0</v>
      </c>
      <c r="M157" s="32" t="s">
        <v>16</v>
      </c>
      <c r="N157" s="31">
        <f>IF($M157=0,0,VLOOKUP($M157,'VPMA-Datenbasis'!$A$5:$C$252,2,FALSE))</f>
        <v>14</v>
      </c>
      <c r="O157" s="31">
        <f>IF($M157=0,0,VLOOKUP($M157,'VPMA-Datenbasis'!$A$5:$C$252,3,FALSE))</f>
        <v>28</v>
      </c>
      <c r="P157" s="15"/>
      <c r="Q157" s="15"/>
      <c r="R157" s="13">
        <f t="shared" si="63"/>
        <v>0</v>
      </c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</row>
    <row r="158" spans="1:181" s="14" customFormat="1" ht="17.25" x14ac:dyDescent="0.3">
      <c r="A158" s="16"/>
      <c r="B158" s="28" t="s">
        <v>2</v>
      </c>
      <c r="C158" s="16"/>
      <c r="D158" s="28" t="s">
        <v>2</v>
      </c>
      <c r="E158" s="29">
        <f t="shared" si="56"/>
        <v>0</v>
      </c>
      <c r="F158" s="29">
        <f t="shared" si="57"/>
        <v>0</v>
      </c>
      <c r="G158" s="29">
        <f t="shared" si="58"/>
        <v>0</v>
      </c>
      <c r="H158" s="49"/>
      <c r="I158" s="49"/>
      <c r="J158" s="30">
        <f t="shared" si="59"/>
        <v>0</v>
      </c>
      <c r="K158" s="30">
        <f t="shared" si="60"/>
        <v>0</v>
      </c>
      <c r="L158" s="31">
        <f t="shared" si="61"/>
        <v>0</v>
      </c>
      <c r="M158" s="32" t="s">
        <v>16</v>
      </c>
      <c r="N158" s="31">
        <f>IF($M158=0,0,VLOOKUP($M158,'VPMA-Datenbasis'!$A$5:$C$252,2,FALSE))</f>
        <v>14</v>
      </c>
      <c r="O158" s="31">
        <f>IF($M158=0,0,VLOOKUP($M158,'VPMA-Datenbasis'!$A$5:$C$252,3,FALSE))</f>
        <v>28</v>
      </c>
      <c r="P158" s="15"/>
      <c r="Q158" s="15"/>
      <c r="R158" s="13">
        <f t="shared" si="63"/>
        <v>0</v>
      </c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</row>
    <row r="159" spans="1:181" s="14" customFormat="1" ht="17.25" x14ac:dyDescent="0.3">
      <c r="A159" s="16"/>
      <c r="B159" s="28" t="s">
        <v>2</v>
      </c>
      <c r="C159" s="16"/>
      <c r="D159" s="28" t="s">
        <v>2</v>
      </c>
      <c r="E159" s="29">
        <f t="shared" si="56"/>
        <v>0</v>
      </c>
      <c r="F159" s="29">
        <f t="shared" si="57"/>
        <v>0</v>
      </c>
      <c r="G159" s="29">
        <f t="shared" si="58"/>
        <v>0</v>
      </c>
      <c r="H159" s="49"/>
      <c r="I159" s="49"/>
      <c r="J159" s="30">
        <f t="shared" si="59"/>
        <v>0</v>
      </c>
      <c r="K159" s="30">
        <f t="shared" si="60"/>
        <v>0</v>
      </c>
      <c r="L159" s="31">
        <f t="shared" si="61"/>
        <v>0</v>
      </c>
      <c r="M159" s="32" t="s">
        <v>16</v>
      </c>
      <c r="N159" s="31">
        <f>IF($M159=0,0,VLOOKUP($M159,'VPMA-Datenbasis'!$A$5:$C$252,2,FALSE))</f>
        <v>14</v>
      </c>
      <c r="O159" s="31">
        <f>IF($M159=0,0,VLOOKUP($M159,'VPMA-Datenbasis'!$A$5:$C$252,3,FALSE))</f>
        <v>28</v>
      </c>
      <c r="P159" s="15"/>
      <c r="Q159" s="15"/>
      <c r="R159" s="13">
        <f t="shared" si="63"/>
        <v>0</v>
      </c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</row>
    <row r="160" spans="1:181" s="14" customFormat="1" ht="17.25" x14ac:dyDescent="0.3">
      <c r="A160" s="16"/>
      <c r="B160" s="28" t="s">
        <v>2</v>
      </c>
      <c r="C160" s="16"/>
      <c r="D160" s="28" t="s">
        <v>2</v>
      </c>
      <c r="E160" s="29">
        <f t="shared" si="56"/>
        <v>0</v>
      </c>
      <c r="F160" s="29">
        <f t="shared" si="57"/>
        <v>0</v>
      </c>
      <c r="G160" s="29">
        <f t="shared" si="58"/>
        <v>0</v>
      </c>
      <c r="H160" s="49"/>
      <c r="I160" s="49"/>
      <c r="J160" s="30">
        <f t="shared" si="59"/>
        <v>0</v>
      </c>
      <c r="K160" s="30">
        <f t="shared" si="60"/>
        <v>0</v>
      </c>
      <c r="L160" s="31">
        <f t="shared" si="61"/>
        <v>0</v>
      </c>
      <c r="M160" s="32" t="s">
        <v>16</v>
      </c>
      <c r="N160" s="31">
        <f>IF($M160=0,0,VLOOKUP($M160,'VPMA-Datenbasis'!$A$5:$C$252,2,FALSE))</f>
        <v>14</v>
      </c>
      <c r="O160" s="31">
        <f>IF($M160=0,0,VLOOKUP($M160,'VPMA-Datenbasis'!$A$5:$C$252,3,FALSE))</f>
        <v>28</v>
      </c>
      <c r="P160" s="15"/>
      <c r="Q160" s="15"/>
      <c r="R160" s="13">
        <f t="shared" si="63"/>
        <v>0</v>
      </c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</row>
    <row r="161" spans="1:181" s="14" customFormat="1" ht="17.25" x14ac:dyDescent="0.3">
      <c r="A161" s="16"/>
      <c r="B161" s="28" t="s">
        <v>2</v>
      </c>
      <c r="C161" s="16"/>
      <c r="D161" s="28" t="s">
        <v>2</v>
      </c>
      <c r="E161" s="29">
        <f t="shared" si="56"/>
        <v>0</v>
      </c>
      <c r="F161" s="29">
        <f t="shared" si="57"/>
        <v>0</v>
      </c>
      <c r="G161" s="29">
        <f t="shared" si="58"/>
        <v>0</v>
      </c>
      <c r="H161" s="49"/>
      <c r="I161" s="49"/>
      <c r="J161" s="30">
        <f t="shared" si="59"/>
        <v>0</v>
      </c>
      <c r="K161" s="30">
        <f t="shared" si="60"/>
        <v>0</v>
      </c>
      <c r="L161" s="31">
        <f t="shared" si="61"/>
        <v>0</v>
      </c>
      <c r="M161" s="32" t="s">
        <v>16</v>
      </c>
      <c r="N161" s="31">
        <f>IF($M161=0,0,VLOOKUP($M161,'VPMA-Datenbasis'!$A$5:$C$252,2,FALSE))</f>
        <v>14</v>
      </c>
      <c r="O161" s="31">
        <f>IF($M161=0,0,VLOOKUP($M161,'VPMA-Datenbasis'!$A$5:$C$252,3,FALSE))</f>
        <v>28</v>
      </c>
      <c r="P161" s="15"/>
      <c r="Q161" s="15"/>
      <c r="R161" s="13">
        <f t="shared" si="63"/>
        <v>0</v>
      </c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</row>
    <row r="162" spans="1:181" s="14" customFormat="1" ht="17.25" x14ac:dyDescent="0.3">
      <c r="A162" s="16"/>
      <c r="B162" s="28" t="s">
        <v>2</v>
      </c>
      <c r="C162" s="16"/>
      <c r="D162" s="28" t="s">
        <v>2</v>
      </c>
      <c r="E162" s="29">
        <f t="shared" ref="E162:E225" si="64">IF((C162-A162-1)&gt;=0,(C162-A162-1),0)</f>
        <v>0</v>
      </c>
      <c r="F162" s="29">
        <f t="shared" ref="F162:F225" si="65">IF(A162=C162,0,C162-A162-E162+1)</f>
        <v>0</v>
      </c>
      <c r="G162" s="29">
        <f t="shared" ref="G162:G225" si="66">IF(AND(A162=C162,(D162-B162)*24&gt;=8),1,0)</f>
        <v>0</v>
      </c>
      <c r="H162" s="49"/>
      <c r="I162" s="49"/>
      <c r="J162" s="30">
        <f t="shared" ref="J162:J225" si="67">E162*O162</f>
        <v>0</v>
      </c>
      <c r="K162" s="30">
        <f t="shared" ref="K162:K225" si="68">F162*N162+G162*N162</f>
        <v>0</v>
      </c>
      <c r="L162" s="31">
        <f t="shared" ref="L162:L225" si="69">K162+J162</f>
        <v>0</v>
      </c>
      <c r="M162" s="32" t="s">
        <v>16</v>
      </c>
      <c r="N162" s="31">
        <f>IF($M162=0,0,VLOOKUP($M162,'VPMA-Datenbasis'!$A$5:$C$252,2,FALSE))</f>
        <v>14</v>
      </c>
      <c r="O162" s="31">
        <f>IF($M162=0,0,VLOOKUP($M162,'VPMA-Datenbasis'!$A$5:$C$252,3,FALSE))</f>
        <v>28</v>
      </c>
      <c r="P162" s="15"/>
      <c r="Q162" s="15"/>
      <c r="R162" s="13">
        <f t="shared" si="63"/>
        <v>0</v>
      </c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</row>
    <row r="163" spans="1:181" s="14" customFormat="1" ht="17.25" x14ac:dyDescent="0.3">
      <c r="A163" s="16"/>
      <c r="B163" s="28" t="s">
        <v>2</v>
      </c>
      <c r="C163" s="16"/>
      <c r="D163" s="28" t="s">
        <v>2</v>
      </c>
      <c r="E163" s="29">
        <f t="shared" si="64"/>
        <v>0</v>
      </c>
      <c r="F163" s="29">
        <f t="shared" si="65"/>
        <v>0</v>
      </c>
      <c r="G163" s="29">
        <f t="shared" si="66"/>
        <v>0</v>
      </c>
      <c r="H163" s="49"/>
      <c r="I163" s="49"/>
      <c r="J163" s="30">
        <f t="shared" si="67"/>
        <v>0</v>
      </c>
      <c r="K163" s="30">
        <f t="shared" si="68"/>
        <v>0</v>
      </c>
      <c r="L163" s="31">
        <f t="shared" si="69"/>
        <v>0</v>
      </c>
      <c r="M163" s="32" t="s">
        <v>16</v>
      </c>
      <c r="N163" s="31">
        <f>IF($M163=0,0,VLOOKUP($M163,'VPMA-Datenbasis'!$A$5:$C$252,2,FALSE))</f>
        <v>14</v>
      </c>
      <c r="O163" s="31">
        <f>IF($M163=0,0,VLOOKUP($M163,'VPMA-Datenbasis'!$A$5:$C$252,3,FALSE))</f>
        <v>28</v>
      </c>
      <c r="P163" s="15"/>
      <c r="Q163" s="15"/>
      <c r="R163" s="13">
        <f t="shared" ref="R163:R226" si="70">P163*0.3+Q163*0.3</f>
        <v>0</v>
      </c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</row>
    <row r="164" spans="1:181" s="14" customFormat="1" ht="17.25" x14ac:dyDescent="0.3">
      <c r="A164" s="16"/>
      <c r="B164" s="28" t="s">
        <v>2</v>
      </c>
      <c r="C164" s="16"/>
      <c r="D164" s="28" t="s">
        <v>2</v>
      </c>
      <c r="E164" s="29">
        <f t="shared" si="64"/>
        <v>0</v>
      </c>
      <c r="F164" s="29">
        <f t="shared" si="65"/>
        <v>0</v>
      </c>
      <c r="G164" s="29">
        <f t="shared" si="66"/>
        <v>0</v>
      </c>
      <c r="H164" s="49"/>
      <c r="I164" s="49"/>
      <c r="J164" s="30">
        <f t="shared" si="67"/>
        <v>0</v>
      </c>
      <c r="K164" s="30">
        <f t="shared" si="68"/>
        <v>0</v>
      </c>
      <c r="L164" s="31">
        <f t="shared" si="69"/>
        <v>0</v>
      </c>
      <c r="M164" s="32" t="s">
        <v>16</v>
      </c>
      <c r="N164" s="31">
        <f>IF($M164=0,0,VLOOKUP($M164,'VPMA-Datenbasis'!$A$5:$C$252,2,FALSE))</f>
        <v>14</v>
      </c>
      <c r="O164" s="31">
        <f>IF($M164=0,0,VLOOKUP($M164,'VPMA-Datenbasis'!$A$5:$C$252,3,FALSE))</f>
        <v>28</v>
      </c>
      <c r="P164" s="15"/>
      <c r="Q164" s="15"/>
      <c r="R164" s="13">
        <f t="shared" si="70"/>
        <v>0</v>
      </c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</row>
    <row r="165" spans="1:181" s="14" customFormat="1" ht="17.25" x14ac:dyDescent="0.3">
      <c r="A165" s="16"/>
      <c r="B165" s="28" t="s">
        <v>2</v>
      </c>
      <c r="C165" s="16"/>
      <c r="D165" s="28" t="s">
        <v>2</v>
      </c>
      <c r="E165" s="29">
        <f t="shared" si="64"/>
        <v>0</v>
      </c>
      <c r="F165" s="29">
        <f t="shared" si="65"/>
        <v>0</v>
      </c>
      <c r="G165" s="29">
        <f t="shared" si="66"/>
        <v>0</v>
      </c>
      <c r="H165" s="49"/>
      <c r="I165" s="49"/>
      <c r="J165" s="30">
        <f t="shared" si="67"/>
        <v>0</v>
      </c>
      <c r="K165" s="30">
        <f t="shared" si="68"/>
        <v>0</v>
      </c>
      <c r="L165" s="31">
        <f t="shared" si="69"/>
        <v>0</v>
      </c>
      <c r="M165" s="32" t="s">
        <v>16</v>
      </c>
      <c r="N165" s="31">
        <f>IF($M165=0,0,VLOOKUP($M165,'VPMA-Datenbasis'!$A$5:$C$252,2,FALSE))</f>
        <v>14</v>
      </c>
      <c r="O165" s="31">
        <f>IF($M165=0,0,VLOOKUP($M165,'VPMA-Datenbasis'!$A$5:$C$252,3,FALSE))</f>
        <v>28</v>
      </c>
      <c r="P165" s="15"/>
      <c r="Q165" s="15"/>
      <c r="R165" s="13">
        <f t="shared" si="70"/>
        <v>0</v>
      </c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</row>
    <row r="166" spans="1:181" s="14" customFormat="1" ht="17.25" x14ac:dyDescent="0.3">
      <c r="A166" s="16"/>
      <c r="B166" s="28" t="s">
        <v>2</v>
      </c>
      <c r="C166" s="16"/>
      <c r="D166" s="28" t="s">
        <v>2</v>
      </c>
      <c r="E166" s="29">
        <f t="shared" si="64"/>
        <v>0</v>
      </c>
      <c r="F166" s="29">
        <f t="shared" si="65"/>
        <v>0</v>
      </c>
      <c r="G166" s="29">
        <f t="shared" si="66"/>
        <v>0</v>
      </c>
      <c r="H166" s="49"/>
      <c r="I166" s="49"/>
      <c r="J166" s="30">
        <f t="shared" si="67"/>
        <v>0</v>
      </c>
      <c r="K166" s="30">
        <f t="shared" si="68"/>
        <v>0</v>
      </c>
      <c r="L166" s="31">
        <f t="shared" si="69"/>
        <v>0</v>
      </c>
      <c r="M166" s="32" t="s">
        <v>16</v>
      </c>
      <c r="N166" s="31">
        <f>IF($M166=0,0,VLOOKUP($M166,'VPMA-Datenbasis'!$A$5:$C$252,2,FALSE))</f>
        <v>14</v>
      </c>
      <c r="O166" s="31">
        <f>IF($M166=0,0,VLOOKUP($M166,'VPMA-Datenbasis'!$A$5:$C$252,3,FALSE))</f>
        <v>28</v>
      </c>
      <c r="P166" s="15"/>
      <c r="Q166" s="15"/>
      <c r="R166" s="13">
        <f t="shared" si="70"/>
        <v>0</v>
      </c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</row>
    <row r="167" spans="1:181" s="14" customFormat="1" ht="17.25" x14ac:dyDescent="0.3">
      <c r="A167" s="16"/>
      <c r="B167" s="28" t="s">
        <v>2</v>
      </c>
      <c r="C167" s="16"/>
      <c r="D167" s="28" t="s">
        <v>2</v>
      </c>
      <c r="E167" s="29">
        <f t="shared" si="64"/>
        <v>0</v>
      </c>
      <c r="F167" s="29">
        <f t="shared" si="65"/>
        <v>0</v>
      </c>
      <c r="G167" s="29">
        <f t="shared" si="66"/>
        <v>0</v>
      </c>
      <c r="H167" s="49"/>
      <c r="I167" s="49"/>
      <c r="J167" s="30">
        <f t="shared" si="67"/>
        <v>0</v>
      </c>
      <c r="K167" s="30">
        <f t="shared" si="68"/>
        <v>0</v>
      </c>
      <c r="L167" s="31">
        <f t="shared" si="69"/>
        <v>0</v>
      </c>
      <c r="M167" s="32" t="s">
        <v>16</v>
      </c>
      <c r="N167" s="31">
        <f>IF($M167=0,0,VLOOKUP($M167,'VPMA-Datenbasis'!$A$5:$C$252,2,FALSE))</f>
        <v>14</v>
      </c>
      <c r="O167" s="31">
        <f>IF($M167=0,0,VLOOKUP($M167,'VPMA-Datenbasis'!$A$5:$C$252,3,FALSE))</f>
        <v>28</v>
      </c>
      <c r="P167" s="15"/>
      <c r="Q167" s="15"/>
      <c r="R167" s="13">
        <f t="shared" si="70"/>
        <v>0</v>
      </c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</row>
    <row r="168" spans="1:181" s="14" customFormat="1" ht="17.25" x14ac:dyDescent="0.3">
      <c r="A168" s="16"/>
      <c r="B168" s="28" t="s">
        <v>2</v>
      </c>
      <c r="C168" s="16"/>
      <c r="D168" s="28" t="s">
        <v>2</v>
      </c>
      <c r="E168" s="29">
        <f t="shared" si="64"/>
        <v>0</v>
      </c>
      <c r="F168" s="29">
        <f t="shared" si="65"/>
        <v>0</v>
      </c>
      <c r="G168" s="29">
        <f t="shared" si="66"/>
        <v>0</v>
      </c>
      <c r="H168" s="49"/>
      <c r="I168" s="49"/>
      <c r="J168" s="30">
        <f t="shared" si="67"/>
        <v>0</v>
      </c>
      <c r="K168" s="30">
        <f t="shared" si="68"/>
        <v>0</v>
      </c>
      <c r="L168" s="31">
        <f t="shared" si="69"/>
        <v>0</v>
      </c>
      <c r="M168" s="32" t="s">
        <v>16</v>
      </c>
      <c r="N168" s="31">
        <f>IF($M168=0,0,VLOOKUP($M168,'VPMA-Datenbasis'!$A$5:$C$252,2,FALSE))</f>
        <v>14</v>
      </c>
      <c r="O168" s="31">
        <f>IF($M168=0,0,VLOOKUP($M168,'VPMA-Datenbasis'!$A$5:$C$252,3,FALSE))</f>
        <v>28</v>
      </c>
      <c r="P168" s="15"/>
      <c r="Q168" s="15"/>
      <c r="R168" s="13">
        <f t="shared" si="70"/>
        <v>0</v>
      </c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</row>
    <row r="169" spans="1:181" s="14" customFormat="1" ht="17.25" x14ac:dyDescent="0.3">
      <c r="A169" s="16"/>
      <c r="B169" s="28" t="s">
        <v>2</v>
      </c>
      <c r="C169" s="16"/>
      <c r="D169" s="28" t="s">
        <v>2</v>
      </c>
      <c r="E169" s="29">
        <f t="shared" si="64"/>
        <v>0</v>
      </c>
      <c r="F169" s="29">
        <f t="shared" si="65"/>
        <v>0</v>
      </c>
      <c r="G169" s="29">
        <f t="shared" si="66"/>
        <v>0</v>
      </c>
      <c r="H169" s="49"/>
      <c r="I169" s="49"/>
      <c r="J169" s="30">
        <f t="shared" si="67"/>
        <v>0</v>
      </c>
      <c r="K169" s="30">
        <f t="shared" si="68"/>
        <v>0</v>
      </c>
      <c r="L169" s="31">
        <f t="shared" si="69"/>
        <v>0</v>
      </c>
      <c r="M169" s="32" t="s">
        <v>16</v>
      </c>
      <c r="N169" s="31">
        <f>IF($M169=0,0,VLOOKUP($M169,'VPMA-Datenbasis'!$A$5:$C$252,2,FALSE))</f>
        <v>14</v>
      </c>
      <c r="O169" s="31">
        <f>IF($M169=0,0,VLOOKUP($M169,'VPMA-Datenbasis'!$A$5:$C$252,3,FALSE))</f>
        <v>28</v>
      </c>
      <c r="P169" s="15"/>
      <c r="Q169" s="15"/>
      <c r="R169" s="13">
        <f t="shared" si="70"/>
        <v>0</v>
      </c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</row>
    <row r="170" spans="1:181" s="14" customFormat="1" ht="17.25" x14ac:dyDescent="0.3">
      <c r="A170" s="16"/>
      <c r="B170" s="28" t="s">
        <v>2</v>
      </c>
      <c r="C170" s="16"/>
      <c r="D170" s="28" t="s">
        <v>2</v>
      </c>
      <c r="E170" s="29">
        <f t="shared" si="64"/>
        <v>0</v>
      </c>
      <c r="F170" s="29">
        <f t="shared" si="65"/>
        <v>0</v>
      </c>
      <c r="G170" s="29">
        <f t="shared" si="66"/>
        <v>0</v>
      </c>
      <c r="H170" s="49"/>
      <c r="I170" s="49"/>
      <c r="J170" s="30">
        <f t="shared" si="67"/>
        <v>0</v>
      </c>
      <c r="K170" s="30">
        <f t="shared" si="68"/>
        <v>0</v>
      </c>
      <c r="L170" s="31">
        <f t="shared" si="69"/>
        <v>0</v>
      </c>
      <c r="M170" s="32" t="s">
        <v>16</v>
      </c>
      <c r="N170" s="31">
        <f>IF($M170=0,0,VLOOKUP($M170,'VPMA-Datenbasis'!$A$5:$C$252,2,FALSE))</f>
        <v>14</v>
      </c>
      <c r="O170" s="31">
        <f>IF($M170=0,0,VLOOKUP($M170,'VPMA-Datenbasis'!$A$5:$C$252,3,FALSE))</f>
        <v>28</v>
      </c>
      <c r="P170" s="15"/>
      <c r="Q170" s="15"/>
      <c r="R170" s="13">
        <f t="shared" si="70"/>
        <v>0</v>
      </c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</row>
    <row r="171" spans="1:181" s="14" customFormat="1" ht="17.25" x14ac:dyDescent="0.3">
      <c r="A171" s="16"/>
      <c r="B171" s="28" t="s">
        <v>2</v>
      </c>
      <c r="C171" s="16"/>
      <c r="D171" s="28" t="s">
        <v>2</v>
      </c>
      <c r="E171" s="29">
        <f t="shared" si="64"/>
        <v>0</v>
      </c>
      <c r="F171" s="29">
        <f t="shared" si="65"/>
        <v>0</v>
      </c>
      <c r="G171" s="29">
        <f t="shared" si="66"/>
        <v>0</v>
      </c>
      <c r="H171" s="49"/>
      <c r="I171" s="49"/>
      <c r="J171" s="30">
        <f t="shared" si="67"/>
        <v>0</v>
      </c>
      <c r="K171" s="30">
        <f t="shared" si="68"/>
        <v>0</v>
      </c>
      <c r="L171" s="31">
        <f t="shared" si="69"/>
        <v>0</v>
      </c>
      <c r="M171" s="32" t="s">
        <v>16</v>
      </c>
      <c r="N171" s="31">
        <f>IF($M171=0,0,VLOOKUP($M171,'VPMA-Datenbasis'!$A$5:$C$252,2,FALSE))</f>
        <v>14</v>
      </c>
      <c r="O171" s="31">
        <f>IF($M171=0,0,VLOOKUP($M171,'VPMA-Datenbasis'!$A$5:$C$252,3,FALSE))</f>
        <v>28</v>
      </c>
      <c r="P171" s="15"/>
      <c r="Q171" s="15"/>
      <c r="R171" s="13">
        <f t="shared" si="70"/>
        <v>0</v>
      </c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</row>
    <row r="172" spans="1:181" s="14" customFormat="1" ht="17.25" x14ac:dyDescent="0.3">
      <c r="A172" s="16"/>
      <c r="B172" s="28" t="s">
        <v>2</v>
      </c>
      <c r="C172" s="16"/>
      <c r="D172" s="28" t="s">
        <v>2</v>
      </c>
      <c r="E172" s="29">
        <f t="shared" si="64"/>
        <v>0</v>
      </c>
      <c r="F172" s="29">
        <f t="shared" si="65"/>
        <v>0</v>
      </c>
      <c r="G172" s="29">
        <f t="shared" si="66"/>
        <v>0</v>
      </c>
      <c r="H172" s="49"/>
      <c r="I172" s="49"/>
      <c r="J172" s="30">
        <f t="shared" si="67"/>
        <v>0</v>
      </c>
      <c r="K172" s="30">
        <f t="shared" si="68"/>
        <v>0</v>
      </c>
      <c r="L172" s="31">
        <f t="shared" si="69"/>
        <v>0</v>
      </c>
      <c r="M172" s="32" t="s">
        <v>16</v>
      </c>
      <c r="N172" s="31">
        <f>IF($M172=0,0,VLOOKUP($M172,'VPMA-Datenbasis'!$A$5:$C$252,2,FALSE))</f>
        <v>14</v>
      </c>
      <c r="O172" s="31">
        <f>IF($M172=0,0,VLOOKUP($M172,'VPMA-Datenbasis'!$A$5:$C$252,3,FALSE))</f>
        <v>28</v>
      </c>
      <c r="P172" s="15"/>
      <c r="Q172" s="15"/>
      <c r="R172" s="13">
        <f t="shared" si="70"/>
        <v>0</v>
      </c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</row>
    <row r="173" spans="1:181" s="14" customFormat="1" ht="17.25" x14ac:dyDescent="0.3">
      <c r="A173" s="16"/>
      <c r="B173" s="28" t="s">
        <v>2</v>
      </c>
      <c r="C173" s="16"/>
      <c r="D173" s="28" t="s">
        <v>2</v>
      </c>
      <c r="E173" s="29">
        <f t="shared" si="64"/>
        <v>0</v>
      </c>
      <c r="F173" s="29">
        <f t="shared" si="65"/>
        <v>0</v>
      </c>
      <c r="G173" s="29">
        <f t="shared" si="66"/>
        <v>0</v>
      </c>
      <c r="H173" s="49"/>
      <c r="I173" s="49"/>
      <c r="J173" s="30">
        <f t="shared" si="67"/>
        <v>0</v>
      </c>
      <c r="K173" s="30">
        <f t="shared" si="68"/>
        <v>0</v>
      </c>
      <c r="L173" s="31">
        <f t="shared" si="69"/>
        <v>0</v>
      </c>
      <c r="M173" s="32" t="s">
        <v>16</v>
      </c>
      <c r="N173" s="31">
        <f>IF($M173=0,0,VLOOKUP($M173,'VPMA-Datenbasis'!$A$5:$C$252,2,FALSE))</f>
        <v>14</v>
      </c>
      <c r="O173" s="31">
        <f>IF($M173=0,0,VLOOKUP($M173,'VPMA-Datenbasis'!$A$5:$C$252,3,FALSE))</f>
        <v>28</v>
      </c>
      <c r="P173" s="15"/>
      <c r="Q173" s="15"/>
      <c r="R173" s="13">
        <f t="shared" si="70"/>
        <v>0</v>
      </c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</row>
    <row r="174" spans="1:181" s="14" customFormat="1" ht="17.25" x14ac:dyDescent="0.3">
      <c r="A174" s="16"/>
      <c r="B174" s="28" t="s">
        <v>2</v>
      </c>
      <c r="C174" s="16"/>
      <c r="D174" s="28" t="s">
        <v>2</v>
      </c>
      <c r="E174" s="29">
        <f t="shared" si="64"/>
        <v>0</v>
      </c>
      <c r="F174" s="29">
        <f t="shared" si="65"/>
        <v>0</v>
      </c>
      <c r="G174" s="29">
        <f t="shared" si="66"/>
        <v>0</v>
      </c>
      <c r="H174" s="49"/>
      <c r="I174" s="49"/>
      <c r="J174" s="30">
        <f t="shared" si="67"/>
        <v>0</v>
      </c>
      <c r="K174" s="30">
        <f t="shared" si="68"/>
        <v>0</v>
      </c>
      <c r="L174" s="31">
        <f t="shared" si="69"/>
        <v>0</v>
      </c>
      <c r="M174" s="32" t="s">
        <v>16</v>
      </c>
      <c r="N174" s="31">
        <f>IF($M174=0,0,VLOOKUP($M174,'VPMA-Datenbasis'!$A$5:$C$252,2,FALSE))</f>
        <v>14</v>
      </c>
      <c r="O174" s="31">
        <f>IF($M174=0,0,VLOOKUP($M174,'VPMA-Datenbasis'!$A$5:$C$252,3,FALSE))</f>
        <v>28</v>
      </c>
      <c r="P174" s="15"/>
      <c r="Q174" s="15"/>
      <c r="R174" s="13">
        <f t="shared" si="70"/>
        <v>0</v>
      </c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</row>
    <row r="175" spans="1:181" s="14" customFormat="1" ht="17.25" x14ac:dyDescent="0.3">
      <c r="A175" s="16"/>
      <c r="B175" s="28" t="s">
        <v>2</v>
      </c>
      <c r="C175" s="16"/>
      <c r="D175" s="28" t="s">
        <v>2</v>
      </c>
      <c r="E175" s="29">
        <f t="shared" si="64"/>
        <v>0</v>
      </c>
      <c r="F175" s="29">
        <f t="shared" si="65"/>
        <v>0</v>
      </c>
      <c r="G175" s="29">
        <f t="shared" si="66"/>
        <v>0</v>
      </c>
      <c r="H175" s="49"/>
      <c r="I175" s="49"/>
      <c r="J175" s="30">
        <f t="shared" si="67"/>
        <v>0</v>
      </c>
      <c r="K175" s="30">
        <f t="shared" si="68"/>
        <v>0</v>
      </c>
      <c r="L175" s="31">
        <f t="shared" si="69"/>
        <v>0</v>
      </c>
      <c r="M175" s="32" t="s">
        <v>16</v>
      </c>
      <c r="N175" s="31">
        <f>IF($M175=0,0,VLOOKUP($M175,'VPMA-Datenbasis'!$A$5:$C$252,2,FALSE))</f>
        <v>14</v>
      </c>
      <c r="O175" s="31">
        <f>IF($M175=0,0,VLOOKUP($M175,'VPMA-Datenbasis'!$A$5:$C$252,3,FALSE))</f>
        <v>28</v>
      </c>
      <c r="P175" s="15"/>
      <c r="Q175" s="15"/>
      <c r="R175" s="13">
        <f t="shared" si="70"/>
        <v>0</v>
      </c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</row>
    <row r="176" spans="1:181" s="14" customFormat="1" ht="17.25" x14ac:dyDescent="0.3">
      <c r="A176" s="16"/>
      <c r="B176" s="28" t="s">
        <v>2</v>
      </c>
      <c r="C176" s="16"/>
      <c r="D176" s="28" t="s">
        <v>2</v>
      </c>
      <c r="E176" s="29">
        <f t="shared" si="64"/>
        <v>0</v>
      </c>
      <c r="F176" s="29">
        <f t="shared" si="65"/>
        <v>0</v>
      </c>
      <c r="G176" s="29">
        <f t="shared" si="66"/>
        <v>0</v>
      </c>
      <c r="H176" s="49"/>
      <c r="I176" s="49"/>
      <c r="J176" s="30">
        <f t="shared" si="67"/>
        <v>0</v>
      </c>
      <c r="K176" s="30">
        <f t="shared" si="68"/>
        <v>0</v>
      </c>
      <c r="L176" s="31">
        <f t="shared" si="69"/>
        <v>0</v>
      </c>
      <c r="M176" s="32" t="s">
        <v>16</v>
      </c>
      <c r="N176" s="31">
        <f>IF($M176=0,0,VLOOKUP($M176,'VPMA-Datenbasis'!$A$5:$C$252,2,FALSE))</f>
        <v>14</v>
      </c>
      <c r="O176" s="31">
        <f>IF($M176=0,0,VLOOKUP($M176,'VPMA-Datenbasis'!$A$5:$C$252,3,FALSE))</f>
        <v>28</v>
      </c>
      <c r="P176" s="15"/>
      <c r="Q176" s="15"/>
      <c r="R176" s="13">
        <f t="shared" si="70"/>
        <v>0</v>
      </c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</row>
    <row r="177" spans="1:181" s="14" customFormat="1" ht="17.25" x14ac:dyDescent="0.3">
      <c r="A177" s="16"/>
      <c r="B177" s="28" t="s">
        <v>2</v>
      </c>
      <c r="C177" s="16"/>
      <c r="D177" s="28" t="s">
        <v>2</v>
      </c>
      <c r="E177" s="29">
        <f t="shared" si="64"/>
        <v>0</v>
      </c>
      <c r="F177" s="29">
        <f t="shared" si="65"/>
        <v>0</v>
      </c>
      <c r="G177" s="29">
        <f t="shared" si="66"/>
        <v>0</v>
      </c>
      <c r="H177" s="49"/>
      <c r="I177" s="49"/>
      <c r="J177" s="30">
        <f t="shared" si="67"/>
        <v>0</v>
      </c>
      <c r="K177" s="30">
        <f t="shared" si="68"/>
        <v>0</v>
      </c>
      <c r="L177" s="31">
        <f t="shared" si="69"/>
        <v>0</v>
      </c>
      <c r="M177" s="32" t="s">
        <v>16</v>
      </c>
      <c r="N177" s="31">
        <f>IF($M177=0,0,VLOOKUP($M177,'VPMA-Datenbasis'!$A$5:$C$252,2,FALSE))</f>
        <v>14</v>
      </c>
      <c r="O177" s="31">
        <f>IF($M177=0,0,VLOOKUP($M177,'VPMA-Datenbasis'!$A$5:$C$252,3,FALSE))</f>
        <v>28</v>
      </c>
      <c r="P177" s="15"/>
      <c r="Q177" s="15"/>
      <c r="R177" s="13">
        <f t="shared" si="70"/>
        <v>0</v>
      </c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</row>
    <row r="178" spans="1:181" s="14" customFormat="1" ht="17.25" x14ac:dyDescent="0.3">
      <c r="A178" s="16"/>
      <c r="B178" s="28" t="s">
        <v>2</v>
      </c>
      <c r="C178" s="16"/>
      <c r="D178" s="28" t="s">
        <v>2</v>
      </c>
      <c r="E178" s="29">
        <f t="shared" si="64"/>
        <v>0</v>
      </c>
      <c r="F178" s="29">
        <f t="shared" si="65"/>
        <v>0</v>
      </c>
      <c r="G178" s="29">
        <f t="shared" si="66"/>
        <v>0</v>
      </c>
      <c r="H178" s="49"/>
      <c r="I178" s="49"/>
      <c r="J178" s="30">
        <f t="shared" si="67"/>
        <v>0</v>
      </c>
      <c r="K178" s="30">
        <f t="shared" si="68"/>
        <v>0</v>
      </c>
      <c r="L178" s="31">
        <f t="shared" si="69"/>
        <v>0</v>
      </c>
      <c r="M178" s="32" t="s">
        <v>16</v>
      </c>
      <c r="N178" s="31">
        <f>IF($M178=0,0,VLOOKUP($M178,'VPMA-Datenbasis'!$A$5:$C$252,2,FALSE))</f>
        <v>14</v>
      </c>
      <c r="O178" s="31">
        <f>IF($M178=0,0,VLOOKUP($M178,'VPMA-Datenbasis'!$A$5:$C$252,3,FALSE))</f>
        <v>28</v>
      </c>
      <c r="P178" s="15"/>
      <c r="Q178" s="15"/>
      <c r="R178" s="13">
        <f t="shared" si="70"/>
        <v>0</v>
      </c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</row>
    <row r="179" spans="1:181" s="14" customFormat="1" ht="17.25" x14ac:dyDescent="0.3">
      <c r="A179" s="16"/>
      <c r="B179" s="28" t="s">
        <v>2</v>
      </c>
      <c r="C179" s="16"/>
      <c r="D179" s="28" t="s">
        <v>2</v>
      </c>
      <c r="E179" s="29">
        <f t="shared" si="64"/>
        <v>0</v>
      </c>
      <c r="F179" s="29">
        <f t="shared" si="65"/>
        <v>0</v>
      </c>
      <c r="G179" s="29">
        <f t="shared" si="66"/>
        <v>0</v>
      </c>
      <c r="H179" s="49"/>
      <c r="I179" s="49"/>
      <c r="J179" s="30">
        <f t="shared" si="67"/>
        <v>0</v>
      </c>
      <c r="K179" s="30">
        <f t="shared" si="68"/>
        <v>0</v>
      </c>
      <c r="L179" s="31">
        <f t="shared" si="69"/>
        <v>0</v>
      </c>
      <c r="M179" s="32" t="s">
        <v>16</v>
      </c>
      <c r="N179" s="31">
        <f>IF($M179=0,0,VLOOKUP($M179,'VPMA-Datenbasis'!$A$5:$C$252,2,FALSE))</f>
        <v>14</v>
      </c>
      <c r="O179" s="31">
        <f>IF($M179=0,0,VLOOKUP($M179,'VPMA-Datenbasis'!$A$5:$C$252,3,FALSE))</f>
        <v>28</v>
      </c>
      <c r="P179" s="15"/>
      <c r="Q179" s="15"/>
      <c r="R179" s="13">
        <f t="shared" si="70"/>
        <v>0</v>
      </c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</row>
    <row r="180" spans="1:181" s="14" customFormat="1" ht="17.25" x14ac:dyDescent="0.3">
      <c r="A180" s="16"/>
      <c r="B180" s="28" t="s">
        <v>2</v>
      </c>
      <c r="C180" s="16"/>
      <c r="D180" s="28" t="s">
        <v>2</v>
      </c>
      <c r="E180" s="29">
        <f t="shared" si="64"/>
        <v>0</v>
      </c>
      <c r="F180" s="29">
        <f t="shared" si="65"/>
        <v>0</v>
      </c>
      <c r="G180" s="29">
        <f t="shared" si="66"/>
        <v>0</v>
      </c>
      <c r="H180" s="49"/>
      <c r="I180" s="49"/>
      <c r="J180" s="30">
        <f t="shared" si="67"/>
        <v>0</v>
      </c>
      <c r="K180" s="30">
        <f t="shared" si="68"/>
        <v>0</v>
      </c>
      <c r="L180" s="31">
        <f t="shared" si="69"/>
        <v>0</v>
      </c>
      <c r="M180" s="32" t="s">
        <v>16</v>
      </c>
      <c r="N180" s="31">
        <f>IF($M180=0,0,VLOOKUP($M180,'VPMA-Datenbasis'!$A$5:$C$252,2,FALSE))</f>
        <v>14</v>
      </c>
      <c r="O180" s="31">
        <f>IF($M180=0,0,VLOOKUP($M180,'VPMA-Datenbasis'!$A$5:$C$252,3,FALSE))</f>
        <v>28</v>
      </c>
      <c r="P180" s="15"/>
      <c r="Q180" s="15"/>
      <c r="R180" s="13">
        <f t="shared" si="70"/>
        <v>0</v>
      </c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</row>
    <row r="181" spans="1:181" s="14" customFormat="1" ht="17.25" x14ac:dyDescent="0.3">
      <c r="A181" s="16"/>
      <c r="B181" s="28" t="s">
        <v>2</v>
      </c>
      <c r="C181" s="16"/>
      <c r="D181" s="28" t="s">
        <v>2</v>
      </c>
      <c r="E181" s="29">
        <f t="shared" si="64"/>
        <v>0</v>
      </c>
      <c r="F181" s="29">
        <f t="shared" si="65"/>
        <v>0</v>
      </c>
      <c r="G181" s="29">
        <f t="shared" si="66"/>
        <v>0</v>
      </c>
      <c r="H181" s="49"/>
      <c r="I181" s="49"/>
      <c r="J181" s="30">
        <f t="shared" si="67"/>
        <v>0</v>
      </c>
      <c r="K181" s="30">
        <f t="shared" si="68"/>
        <v>0</v>
      </c>
      <c r="L181" s="31">
        <f t="shared" si="69"/>
        <v>0</v>
      </c>
      <c r="M181" s="32" t="s">
        <v>16</v>
      </c>
      <c r="N181" s="31">
        <f>IF($M181=0,0,VLOOKUP($M181,'VPMA-Datenbasis'!$A$5:$C$252,2,FALSE))</f>
        <v>14</v>
      </c>
      <c r="O181" s="31">
        <f>IF($M181=0,0,VLOOKUP($M181,'VPMA-Datenbasis'!$A$5:$C$252,3,FALSE))</f>
        <v>28</v>
      </c>
      <c r="P181" s="15"/>
      <c r="Q181" s="15"/>
      <c r="R181" s="13">
        <f t="shared" si="70"/>
        <v>0</v>
      </c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</row>
    <row r="182" spans="1:181" s="14" customFormat="1" ht="17.25" x14ac:dyDescent="0.3">
      <c r="A182" s="16"/>
      <c r="B182" s="28" t="s">
        <v>2</v>
      </c>
      <c r="C182" s="16"/>
      <c r="D182" s="28" t="s">
        <v>2</v>
      </c>
      <c r="E182" s="29">
        <f t="shared" si="64"/>
        <v>0</v>
      </c>
      <c r="F182" s="29">
        <f t="shared" si="65"/>
        <v>0</v>
      </c>
      <c r="G182" s="29">
        <f t="shared" si="66"/>
        <v>0</v>
      </c>
      <c r="H182" s="49"/>
      <c r="I182" s="49"/>
      <c r="J182" s="30">
        <f t="shared" si="67"/>
        <v>0</v>
      </c>
      <c r="K182" s="30">
        <f t="shared" si="68"/>
        <v>0</v>
      </c>
      <c r="L182" s="31">
        <f t="shared" si="69"/>
        <v>0</v>
      </c>
      <c r="M182" s="32" t="s">
        <v>16</v>
      </c>
      <c r="N182" s="31">
        <f>IF($M182=0,0,VLOOKUP($M182,'VPMA-Datenbasis'!$A$5:$C$252,2,FALSE))</f>
        <v>14</v>
      </c>
      <c r="O182" s="31">
        <f>IF($M182=0,0,VLOOKUP($M182,'VPMA-Datenbasis'!$A$5:$C$252,3,FALSE))</f>
        <v>28</v>
      </c>
      <c r="P182" s="15"/>
      <c r="Q182" s="15"/>
      <c r="R182" s="13">
        <f t="shared" si="70"/>
        <v>0</v>
      </c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</row>
    <row r="183" spans="1:181" s="14" customFormat="1" ht="17.25" x14ac:dyDescent="0.3">
      <c r="A183" s="16"/>
      <c r="B183" s="28" t="s">
        <v>2</v>
      </c>
      <c r="C183" s="16"/>
      <c r="D183" s="28" t="s">
        <v>2</v>
      </c>
      <c r="E183" s="29">
        <f t="shared" si="64"/>
        <v>0</v>
      </c>
      <c r="F183" s="29">
        <f t="shared" si="65"/>
        <v>0</v>
      </c>
      <c r="G183" s="29">
        <f t="shared" si="66"/>
        <v>0</v>
      </c>
      <c r="H183" s="49"/>
      <c r="I183" s="49"/>
      <c r="J183" s="30">
        <f t="shared" si="67"/>
        <v>0</v>
      </c>
      <c r="K183" s="30">
        <f t="shared" si="68"/>
        <v>0</v>
      </c>
      <c r="L183" s="31">
        <f t="shared" si="69"/>
        <v>0</v>
      </c>
      <c r="M183" s="32" t="s">
        <v>16</v>
      </c>
      <c r="N183" s="31">
        <f>IF($M183=0,0,VLOOKUP($M183,'VPMA-Datenbasis'!$A$5:$C$252,2,FALSE))</f>
        <v>14</v>
      </c>
      <c r="O183" s="31">
        <f>IF($M183=0,0,VLOOKUP($M183,'VPMA-Datenbasis'!$A$5:$C$252,3,FALSE))</f>
        <v>28</v>
      </c>
      <c r="P183" s="15"/>
      <c r="Q183" s="15"/>
      <c r="R183" s="13">
        <f t="shared" si="70"/>
        <v>0</v>
      </c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</row>
    <row r="184" spans="1:181" s="14" customFormat="1" ht="17.25" x14ac:dyDescent="0.3">
      <c r="A184" s="16"/>
      <c r="B184" s="28" t="s">
        <v>2</v>
      </c>
      <c r="C184" s="16"/>
      <c r="D184" s="28" t="s">
        <v>2</v>
      </c>
      <c r="E184" s="29">
        <f t="shared" si="64"/>
        <v>0</v>
      </c>
      <c r="F184" s="29">
        <f t="shared" si="65"/>
        <v>0</v>
      </c>
      <c r="G184" s="29">
        <f t="shared" si="66"/>
        <v>0</v>
      </c>
      <c r="H184" s="49"/>
      <c r="I184" s="49"/>
      <c r="J184" s="30">
        <f t="shared" si="67"/>
        <v>0</v>
      </c>
      <c r="K184" s="30">
        <f t="shared" si="68"/>
        <v>0</v>
      </c>
      <c r="L184" s="31">
        <f t="shared" si="69"/>
        <v>0</v>
      </c>
      <c r="M184" s="32" t="s">
        <v>16</v>
      </c>
      <c r="N184" s="31">
        <f>IF($M184=0,0,VLOOKUP($M184,'VPMA-Datenbasis'!$A$5:$C$252,2,FALSE))</f>
        <v>14</v>
      </c>
      <c r="O184" s="31">
        <f>IF($M184=0,0,VLOOKUP($M184,'VPMA-Datenbasis'!$A$5:$C$252,3,FALSE))</f>
        <v>28</v>
      </c>
      <c r="P184" s="15"/>
      <c r="Q184" s="15"/>
      <c r="R184" s="13">
        <f t="shared" si="70"/>
        <v>0</v>
      </c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</row>
    <row r="185" spans="1:181" s="14" customFormat="1" ht="17.25" x14ac:dyDescent="0.3">
      <c r="A185" s="16"/>
      <c r="B185" s="28" t="s">
        <v>2</v>
      </c>
      <c r="C185" s="16"/>
      <c r="D185" s="28" t="s">
        <v>2</v>
      </c>
      <c r="E185" s="29">
        <f t="shared" si="64"/>
        <v>0</v>
      </c>
      <c r="F185" s="29">
        <f t="shared" si="65"/>
        <v>0</v>
      </c>
      <c r="G185" s="29">
        <f t="shared" si="66"/>
        <v>0</v>
      </c>
      <c r="H185" s="49"/>
      <c r="I185" s="49"/>
      <c r="J185" s="30">
        <f t="shared" si="67"/>
        <v>0</v>
      </c>
      <c r="K185" s="30">
        <f t="shared" si="68"/>
        <v>0</v>
      </c>
      <c r="L185" s="31">
        <f t="shared" si="69"/>
        <v>0</v>
      </c>
      <c r="M185" s="32" t="s">
        <v>16</v>
      </c>
      <c r="N185" s="31">
        <f>IF($M185=0,0,VLOOKUP($M185,'VPMA-Datenbasis'!$A$5:$C$252,2,FALSE))</f>
        <v>14</v>
      </c>
      <c r="O185" s="31">
        <f>IF($M185=0,0,VLOOKUP($M185,'VPMA-Datenbasis'!$A$5:$C$252,3,FALSE))</f>
        <v>28</v>
      </c>
      <c r="P185" s="15"/>
      <c r="Q185" s="15"/>
      <c r="R185" s="13">
        <f t="shared" si="70"/>
        <v>0</v>
      </c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</row>
    <row r="186" spans="1:181" s="14" customFormat="1" ht="17.25" x14ac:dyDescent="0.3">
      <c r="A186" s="16"/>
      <c r="B186" s="28" t="s">
        <v>2</v>
      </c>
      <c r="C186" s="16"/>
      <c r="D186" s="28" t="s">
        <v>2</v>
      </c>
      <c r="E186" s="29">
        <f t="shared" si="64"/>
        <v>0</v>
      </c>
      <c r="F186" s="29">
        <f t="shared" si="65"/>
        <v>0</v>
      </c>
      <c r="G186" s="29">
        <f t="shared" si="66"/>
        <v>0</v>
      </c>
      <c r="H186" s="49"/>
      <c r="I186" s="49"/>
      <c r="J186" s="30">
        <f t="shared" si="67"/>
        <v>0</v>
      </c>
      <c r="K186" s="30">
        <f t="shared" si="68"/>
        <v>0</v>
      </c>
      <c r="L186" s="31">
        <f t="shared" si="69"/>
        <v>0</v>
      </c>
      <c r="M186" s="32" t="s">
        <v>16</v>
      </c>
      <c r="N186" s="31">
        <f>IF($M186=0,0,VLOOKUP($M186,'VPMA-Datenbasis'!$A$5:$C$252,2,FALSE))</f>
        <v>14</v>
      </c>
      <c r="O186" s="31">
        <f>IF($M186=0,0,VLOOKUP($M186,'VPMA-Datenbasis'!$A$5:$C$252,3,FALSE))</f>
        <v>28</v>
      </c>
      <c r="P186" s="15"/>
      <c r="Q186" s="15"/>
      <c r="R186" s="13">
        <f t="shared" si="70"/>
        <v>0</v>
      </c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</row>
    <row r="187" spans="1:181" s="14" customFormat="1" ht="17.25" x14ac:dyDescent="0.3">
      <c r="A187" s="16"/>
      <c r="B187" s="28" t="s">
        <v>2</v>
      </c>
      <c r="C187" s="16"/>
      <c r="D187" s="28" t="s">
        <v>2</v>
      </c>
      <c r="E187" s="29">
        <f t="shared" si="64"/>
        <v>0</v>
      </c>
      <c r="F187" s="29">
        <f t="shared" si="65"/>
        <v>0</v>
      </c>
      <c r="G187" s="29">
        <f t="shared" si="66"/>
        <v>0</v>
      </c>
      <c r="H187" s="49"/>
      <c r="I187" s="49"/>
      <c r="J187" s="30">
        <f t="shared" si="67"/>
        <v>0</v>
      </c>
      <c r="K187" s="30">
        <f t="shared" si="68"/>
        <v>0</v>
      </c>
      <c r="L187" s="31">
        <f t="shared" si="69"/>
        <v>0</v>
      </c>
      <c r="M187" s="32" t="s">
        <v>16</v>
      </c>
      <c r="N187" s="31">
        <f>IF($M187=0,0,VLOOKUP($M187,'VPMA-Datenbasis'!$A$5:$C$252,2,FALSE))</f>
        <v>14</v>
      </c>
      <c r="O187" s="31">
        <f>IF($M187=0,0,VLOOKUP($M187,'VPMA-Datenbasis'!$A$5:$C$252,3,FALSE))</f>
        <v>28</v>
      </c>
      <c r="P187" s="15"/>
      <c r="Q187" s="15"/>
      <c r="R187" s="13">
        <f t="shared" si="70"/>
        <v>0</v>
      </c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</row>
    <row r="188" spans="1:181" s="14" customFormat="1" ht="17.25" x14ac:dyDescent="0.3">
      <c r="A188" s="16"/>
      <c r="B188" s="28" t="s">
        <v>2</v>
      </c>
      <c r="C188" s="16"/>
      <c r="D188" s="28" t="s">
        <v>2</v>
      </c>
      <c r="E188" s="29">
        <f t="shared" si="64"/>
        <v>0</v>
      </c>
      <c r="F188" s="29">
        <f t="shared" si="65"/>
        <v>0</v>
      </c>
      <c r="G188" s="29">
        <f t="shared" si="66"/>
        <v>0</v>
      </c>
      <c r="H188" s="49"/>
      <c r="I188" s="49"/>
      <c r="J188" s="30">
        <f t="shared" si="67"/>
        <v>0</v>
      </c>
      <c r="K188" s="30">
        <f t="shared" si="68"/>
        <v>0</v>
      </c>
      <c r="L188" s="31">
        <f t="shared" si="69"/>
        <v>0</v>
      </c>
      <c r="M188" s="32" t="s">
        <v>16</v>
      </c>
      <c r="N188" s="31">
        <f>IF($M188=0,0,VLOOKUP($M188,'VPMA-Datenbasis'!$A$5:$C$252,2,FALSE))</f>
        <v>14</v>
      </c>
      <c r="O188" s="31">
        <f>IF($M188=0,0,VLOOKUP($M188,'VPMA-Datenbasis'!$A$5:$C$252,3,FALSE))</f>
        <v>28</v>
      </c>
      <c r="P188" s="15"/>
      <c r="Q188" s="15"/>
      <c r="R188" s="13">
        <f t="shared" si="70"/>
        <v>0</v>
      </c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</row>
    <row r="189" spans="1:181" s="14" customFormat="1" ht="17.25" x14ac:dyDescent="0.3">
      <c r="A189" s="16"/>
      <c r="B189" s="28" t="s">
        <v>2</v>
      </c>
      <c r="C189" s="16"/>
      <c r="D189" s="28" t="s">
        <v>2</v>
      </c>
      <c r="E189" s="29">
        <f t="shared" si="64"/>
        <v>0</v>
      </c>
      <c r="F189" s="29">
        <f t="shared" si="65"/>
        <v>0</v>
      </c>
      <c r="G189" s="29">
        <f t="shared" si="66"/>
        <v>0</v>
      </c>
      <c r="H189" s="49"/>
      <c r="I189" s="49"/>
      <c r="J189" s="30">
        <f t="shared" si="67"/>
        <v>0</v>
      </c>
      <c r="K189" s="30">
        <f t="shared" si="68"/>
        <v>0</v>
      </c>
      <c r="L189" s="31">
        <f t="shared" si="69"/>
        <v>0</v>
      </c>
      <c r="M189" s="32" t="s">
        <v>16</v>
      </c>
      <c r="N189" s="31">
        <f>IF($M189=0,0,VLOOKUP($M189,'VPMA-Datenbasis'!$A$5:$C$252,2,FALSE))</f>
        <v>14</v>
      </c>
      <c r="O189" s="31">
        <f>IF($M189=0,0,VLOOKUP($M189,'VPMA-Datenbasis'!$A$5:$C$252,3,FALSE))</f>
        <v>28</v>
      </c>
      <c r="P189" s="15"/>
      <c r="Q189" s="15"/>
      <c r="R189" s="13">
        <f t="shared" si="70"/>
        <v>0</v>
      </c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</row>
    <row r="190" spans="1:181" s="14" customFormat="1" ht="17.25" x14ac:dyDescent="0.3">
      <c r="A190" s="16"/>
      <c r="B190" s="28" t="s">
        <v>2</v>
      </c>
      <c r="C190" s="16"/>
      <c r="D190" s="28" t="s">
        <v>2</v>
      </c>
      <c r="E190" s="29">
        <f t="shared" si="64"/>
        <v>0</v>
      </c>
      <c r="F190" s="29">
        <f t="shared" si="65"/>
        <v>0</v>
      </c>
      <c r="G190" s="29">
        <f t="shared" si="66"/>
        <v>0</v>
      </c>
      <c r="H190" s="49"/>
      <c r="I190" s="49"/>
      <c r="J190" s="30">
        <f t="shared" si="67"/>
        <v>0</v>
      </c>
      <c r="K190" s="30">
        <f t="shared" si="68"/>
        <v>0</v>
      </c>
      <c r="L190" s="31">
        <f t="shared" si="69"/>
        <v>0</v>
      </c>
      <c r="M190" s="32" t="s">
        <v>16</v>
      </c>
      <c r="N190" s="31">
        <f>IF($M190=0,0,VLOOKUP($M190,'VPMA-Datenbasis'!$A$5:$C$252,2,FALSE))</f>
        <v>14</v>
      </c>
      <c r="O190" s="31">
        <f>IF($M190=0,0,VLOOKUP($M190,'VPMA-Datenbasis'!$A$5:$C$252,3,FALSE))</f>
        <v>28</v>
      </c>
      <c r="P190" s="15"/>
      <c r="Q190" s="15"/>
      <c r="R190" s="13">
        <f t="shared" si="70"/>
        <v>0</v>
      </c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</row>
    <row r="191" spans="1:181" s="14" customFormat="1" ht="17.25" x14ac:dyDescent="0.3">
      <c r="A191" s="16"/>
      <c r="B191" s="28" t="s">
        <v>2</v>
      </c>
      <c r="C191" s="16"/>
      <c r="D191" s="28" t="s">
        <v>2</v>
      </c>
      <c r="E191" s="29">
        <f t="shared" si="64"/>
        <v>0</v>
      </c>
      <c r="F191" s="29">
        <f t="shared" si="65"/>
        <v>0</v>
      </c>
      <c r="G191" s="29">
        <f t="shared" si="66"/>
        <v>0</v>
      </c>
      <c r="H191" s="49"/>
      <c r="I191" s="49"/>
      <c r="J191" s="30">
        <f t="shared" si="67"/>
        <v>0</v>
      </c>
      <c r="K191" s="30">
        <f t="shared" si="68"/>
        <v>0</v>
      </c>
      <c r="L191" s="31">
        <f t="shared" si="69"/>
        <v>0</v>
      </c>
      <c r="M191" s="32" t="s">
        <v>16</v>
      </c>
      <c r="N191" s="31">
        <f>IF($M191=0,0,VLOOKUP($M191,'VPMA-Datenbasis'!$A$5:$C$252,2,FALSE))</f>
        <v>14</v>
      </c>
      <c r="O191" s="31">
        <f>IF($M191=0,0,VLOOKUP($M191,'VPMA-Datenbasis'!$A$5:$C$252,3,FALSE))</f>
        <v>28</v>
      </c>
      <c r="P191" s="15"/>
      <c r="Q191" s="15"/>
      <c r="R191" s="13">
        <f t="shared" si="70"/>
        <v>0</v>
      </c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</row>
    <row r="192" spans="1:181" s="14" customFormat="1" ht="17.25" x14ac:dyDescent="0.3">
      <c r="A192" s="16"/>
      <c r="B192" s="28" t="s">
        <v>2</v>
      </c>
      <c r="C192" s="16"/>
      <c r="D192" s="28" t="s">
        <v>2</v>
      </c>
      <c r="E192" s="29">
        <f t="shared" si="64"/>
        <v>0</v>
      </c>
      <c r="F192" s="29">
        <f t="shared" si="65"/>
        <v>0</v>
      </c>
      <c r="G192" s="29">
        <f t="shared" si="66"/>
        <v>0</v>
      </c>
      <c r="H192" s="49"/>
      <c r="I192" s="49"/>
      <c r="J192" s="30">
        <f t="shared" si="67"/>
        <v>0</v>
      </c>
      <c r="K192" s="30">
        <f t="shared" si="68"/>
        <v>0</v>
      </c>
      <c r="L192" s="31">
        <f t="shared" si="69"/>
        <v>0</v>
      </c>
      <c r="M192" s="32" t="s">
        <v>16</v>
      </c>
      <c r="N192" s="31">
        <f>IF($M192=0,0,VLOOKUP($M192,'VPMA-Datenbasis'!$A$5:$C$252,2,FALSE))</f>
        <v>14</v>
      </c>
      <c r="O192" s="31">
        <f>IF($M192=0,0,VLOOKUP($M192,'VPMA-Datenbasis'!$A$5:$C$252,3,FALSE))</f>
        <v>28</v>
      </c>
      <c r="P192" s="15"/>
      <c r="Q192" s="15"/>
      <c r="R192" s="13">
        <f t="shared" si="70"/>
        <v>0</v>
      </c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</row>
    <row r="193" spans="1:181" s="14" customFormat="1" ht="17.25" x14ac:dyDescent="0.3">
      <c r="A193" s="16"/>
      <c r="B193" s="28" t="s">
        <v>2</v>
      </c>
      <c r="C193" s="16"/>
      <c r="D193" s="28" t="s">
        <v>2</v>
      </c>
      <c r="E193" s="29">
        <f t="shared" si="64"/>
        <v>0</v>
      </c>
      <c r="F193" s="29">
        <f t="shared" si="65"/>
        <v>0</v>
      </c>
      <c r="G193" s="29">
        <f t="shared" si="66"/>
        <v>0</v>
      </c>
      <c r="H193" s="49"/>
      <c r="I193" s="49"/>
      <c r="J193" s="30">
        <f t="shared" si="67"/>
        <v>0</v>
      </c>
      <c r="K193" s="30">
        <f t="shared" si="68"/>
        <v>0</v>
      </c>
      <c r="L193" s="31">
        <f t="shared" si="69"/>
        <v>0</v>
      </c>
      <c r="M193" s="32" t="s">
        <v>16</v>
      </c>
      <c r="N193" s="31">
        <f>IF($M193=0,0,VLOOKUP($M193,'VPMA-Datenbasis'!$A$5:$C$252,2,FALSE))</f>
        <v>14</v>
      </c>
      <c r="O193" s="31">
        <f>IF($M193=0,0,VLOOKUP($M193,'VPMA-Datenbasis'!$A$5:$C$252,3,FALSE))</f>
        <v>28</v>
      </c>
      <c r="P193" s="15"/>
      <c r="Q193" s="15"/>
      <c r="R193" s="13">
        <f t="shared" si="70"/>
        <v>0</v>
      </c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</row>
    <row r="194" spans="1:181" s="14" customFormat="1" ht="17.25" x14ac:dyDescent="0.3">
      <c r="A194" s="16"/>
      <c r="B194" s="28" t="s">
        <v>2</v>
      </c>
      <c r="C194" s="16"/>
      <c r="D194" s="28" t="s">
        <v>2</v>
      </c>
      <c r="E194" s="29">
        <f t="shared" si="64"/>
        <v>0</v>
      </c>
      <c r="F194" s="29">
        <f t="shared" si="65"/>
        <v>0</v>
      </c>
      <c r="G194" s="29">
        <f t="shared" si="66"/>
        <v>0</v>
      </c>
      <c r="H194" s="49"/>
      <c r="I194" s="49"/>
      <c r="J194" s="30">
        <f t="shared" si="67"/>
        <v>0</v>
      </c>
      <c r="K194" s="30">
        <f t="shared" si="68"/>
        <v>0</v>
      </c>
      <c r="L194" s="31">
        <f t="shared" si="69"/>
        <v>0</v>
      </c>
      <c r="M194" s="32" t="s">
        <v>16</v>
      </c>
      <c r="N194" s="31">
        <f>IF($M194=0,0,VLOOKUP($M194,'VPMA-Datenbasis'!$A$5:$C$252,2,FALSE))</f>
        <v>14</v>
      </c>
      <c r="O194" s="31">
        <f>IF($M194=0,0,VLOOKUP($M194,'VPMA-Datenbasis'!$A$5:$C$252,3,FALSE))</f>
        <v>28</v>
      </c>
      <c r="P194" s="15"/>
      <c r="Q194" s="15"/>
      <c r="R194" s="13">
        <f t="shared" si="70"/>
        <v>0</v>
      </c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</row>
    <row r="195" spans="1:181" s="14" customFormat="1" ht="17.25" x14ac:dyDescent="0.3">
      <c r="A195" s="16"/>
      <c r="B195" s="28" t="s">
        <v>2</v>
      </c>
      <c r="C195" s="16"/>
      <c r="D195" s="28" t="s">
        <v>2</v>
      </c>
      <c r="E195" s="29">
        <f t="shared" si="64"/>
        <v>0</v>
      </c>
      <c r="F195" s="29">
        <f t="shared" si="65"/>
        <v>0</v>
      </c>
      <c r="G195" s="29">
        <f t="shared" si="66"/>
        <v>0</v>
      </c>
      <c r="H195" s="49"/>
      <c r="I195" s="49"/>
      <c r="J195" s="30">
        <f t="shared" si="67"/>
        <v>0</v>
      </c>
      <c r="K195" s="30">
        <f t="shared" si="68"/>
        <v>0</v>
      </c>
      <c r="L195" s="31">
        <f t="shared" si="69"/>
        <v>0</v>
      </c>
      <c r="M195" s="32" t="s">
        <v>16</v>
      </c>
      <c r="N195" s="31">
        <f>IF($M195=0,0,VLOOKUP($M195,'VPMA-Datenbasis'!$A$5:$C$252,2,FALSE))</f>
        <v>14</v>
      </c>
      <c r="O195" s="31">
        <f>IF($M195=0,0,VLOOKUP($M195,'VPMA-Datenbasis'!$A$5:$C$252,3,FALSE))</f>
        <v>28</v>
      </c>
      <c r="P195" s="15"/>
      <c r="Q195" s="15"/>
      <c r="R195" s="13">
        <f t="shared" si="70"/>
        <v>0</v>
      </c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</row>
    <row r="196" spans="1:181" s="14" customFormat="1" ht="17.25" x14ac:dyDescent="0.3">
      <c r="A196" s="16"/>
      <c r="B196" s="28" t="s">
        <v>2</v>
      </c>
      <c r="C196" s="16"/>
      <c r="D196" s="28" t="s">
        <v>2</v>
      </c>
      <c r="E196" s="29">
        <f t="shared" si="64"/>
        <v>0</v>
      </c>
      <c r="F196" s="29">
        <f t="shared" si="65"/>
        <v>0</v>
      </c>
      <c r="G196" s="29">
        <f t="shared" si="66"/>
        <v>0</v>
      </c>
      <c r="H196" s="49"/>
      <c r="I196" s="49"/>
      <c r="J196" s="30">
        <f t="shared" si="67"/>
        <v>0</v>
      </c>
      <c r="K196" s="30">
        <f t="shared" si="68"/>
        <v>0</v>
      </c>
      <c r="L196" s="31">
        <f t="shared" si="69"/>
        <v>0</v>
      </c>
      <c r="M196" s="32" t="s">
        <v>16</v>
      </c>
      <c r="N196" s="31">
        <f>IF($M196=0,0,VLOOKUP($M196,'VPMA-Datenbasis'!$A$5:$C$252,2,FALSE))</f>
        <v>14</v>
      </c>
      <c r="O196" s="31">
        <f>IF($M196=0,0,VLOOKUP($M196,'VPMA-Datenbasis'!$A$5:$C$252,3,FALSE))</f>
        <v>28</v>
      </c>
      <c r="P196" s="15"/>
      <c r="Q196" s="15"/>
      <c r="R196" s="13">
        <f t="shared" si="70"/>
        <v>0</v>
      </c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</row>
    <row r="197" spans="1:181" s="14" customFormat="1" ht="17.25" x14ac:dyDescent="0.3">
      <c r="A197" s="16"/>
      <c r="B197" s="28" t="s">
        <v>2</v>
      </c>
      <c r="C197" s="16"/>
      <c r="D197" s="28" t="s">
        <v>2</v>
      </c>
      <c r="E197" s="29">
        <f t="shared" si="64"/>
        <v>0</v>
      </c>
      <c r="F197" s="29">
        <f t="shared" si="65"/>
        <v>0</v>
      </c>
      <c r="G197" s="29">
        <f t="shared" si="66"/>
        <v>0</v>
      </c>
      <c r="H197" s="49"/>
      <c r="I197" s="49"/>
      <c r="J197" s="30">
        <f t="shared" si="67"/>
        <v>0</v>
      </c>
      <c r="K197" s="30">
        <f t="shared" si="68"/>
        <v>0</v>
      </c>
      <c r="L197" s="31">
        <f t="shared" si="69"/>
        <v>0</v>
      </c>
      <c r="M197" s="32" t="s">
        <v>16</v>
      </c>
      <c r="N197" s="31">
        <f>IF($M197=0,0,VLOOKUP($M197,'VPMA-Datenbasis'!$A$5:$C$252,2,FALSE))</f>
        <v>14</v>
      </c>
      <c r="O197" s="31">
        <f>IF($M197=0,0,VLOOKUP($M197,'VPMA-Datenbasis'!$A$5:$C$252,3,FALSE))</f>
        <v>28</v>
      </c>
      <c r="P197" s="15"/>
      <c r="Q197" s="15"/>
      <c r="R197" s="13">
        <f t="shared" si="70"/>
        <v>0</v>
      </c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</row>
    <row r="198" spans="1:181" s="14" customFormat="1" ht="17.25" x14ac:dyDescent="0.3">
      <c r="A198" s="16"/>
      <c r="B198" s="28" t="s">
        <v>2</v>
      </c>
      <c r="C198" s="16"/>
      <c r="D198" s="28" t="s">
        <v>2</v>
      </c>
      <c r="E198" s="29">
        <f t="shared" si="64"/>
        <v>0</v>
      </c>
      <c r="F198" s="29">
        <f t="shared" si="65"/>
        <v>0</v>
      </c>
      <c r="G198" s="29">
        <f t="shared" si="66"/>
        <v>0</v>
      </c>
      <c r="H198" s="49"/>
      <c r="I198" s="49"/>
      <c r="J198" s="30">
        <f t="shared" si="67"/>
        <v>0</v>
      </c>
      <c r="K198" s="30">
        <f t="shared" si="68"/>
        <v>0</v>
      </c>
      <c r="L198" s="31">
        <f t="shared" si="69"/>
        <v>0</v>
      </c>
      <c r="M198" s="32" t="s">
        <v>16</v>
      </c>
      <c r="N198" s="31">
        <f>IF($M198=0,0,VLOOKUP($M198,'VPMA-Datenbasis'!$A$5:$C$252,2,FALSE))</f>
        <v>14</v>
      </c>
      <c r="O198" s="31">
        <f>IF($M198=0,0,VLOOKUP($M198,'VPMA-Datenbasis'!$A$5:$C$252,3,FALSE))</f>
        <v>28</v>
      </c>
      <c r="P198" s="15"/>
      <c r="Q198" s="15"/>
      <c r="R198" s="13">
        <f t="shared" si="70"/>
        <v>0</v>
      </c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</row>
    <row r="199" spans="1:181" s="14" customFormat="1" ht="17.25" x14ac:dyDescent="0.3">
      <c r="A199" s="16"/>
      <c r="B199" s="28" t="s">
        <v>2</v>
      </c>
      <c r="C199" s="16"/>
      <c r="D199" s="28" t="s">
        <v>2</v>
      </c>
      <c r="E199" s="29">
        <f t="shared" si="64"/>
        <v>0</v>
      </c>
      <c r="F199" s="29">
        <f t="shared" si="65"/>
        <v>0</v>
      </c>
      <c r="G199" s="29">
        <f t="shared" si="66"/>
        <v>0</v>
      </c>
      <c r="H199" s="49"/>
      <c r="I199" s="49"/>
      <c r="J199" s="30">
        <f t="shared" si="67"/>
        <v>0</v>
      </c>
      <c r="K199" s="30">
        <f t="shared" si="68"/>
        <v>0</v>
      </c>
      <c r="L199" s="31">
        <f t="shared" si="69"/>
        <v>0</v>
      </c>
      <c r="M199" s="32" t="s">
        <v>16</v>
      </c>
      <c r="N199" s="31">
        <f>IF($M199=0,0,VLOOKUP($M199,'VPMA-Datenbasis'!$A$5:$C$252,2,FALSE))</f>
        <v>14</v>
      </c>
      <c r="O199" s="31">
        <f>IF($M199=0,0,VLOOKUP($M199,'VPMA-Datenbasis'!$A$5:$C$252,3,FALSE))</f>
        <v>28</v>
      </c>
      <c r="P199" s="15"/>
      <c r="Q199" s="15"/>
      <c r="R199" s="13">
        <f t="shared" si="70"/>
        <v>0</v>
      </c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</row>
    <row r="200" spans="1:181" s="14" customFormat="1" ht="17.25" x14ac:dyDescent="0.3">
      <c r="A200" s="16"/>
      <c r="B200" s="28" t="s">
        <v>2</v>
      </c>
      <c r="C200" s="16"/>
      <c r="D200" s="28" t="s">
        <v>2</v>
      </c>
      <c r="E200" s="29">
        <f t="shared" si="64"/>
        <v>0</v>
      </c>
      <c r="F200" s="29">
        <f t="shared" si="65"/>
        <v>0</v>
      </c>
      <c r="G200" s="29">
        <f t="shared" si="66"/>
        <v>0</v>
      </c>
      <c r="H200" s="49"/>
      <c r="I200" s="49"/>
      <c r="J200" s="30">
        <f t="shared" si="67"/>
        <v>0</v>
      </c>
      <c r="K200" s="30">
        <f t="shared" si="68"/>
        <v>0</v>
      </c>
      <c r="L200" s="31">
        <f t="shared" si="69"/>
        <v>0</v>
      </c>
      <c r="M200" s="32" t="s">
        <v>16</v>
      </c>
      <c r="N200" s="31">
        <f>IF($M200=0,0,VLOOKUP($M200,'VPMA-Datenbasis'!$A$5:$C$252,2,FALSE))</f>
        <v>14</v>
      </c>
      <c r="O200" s="31">
        <f>IF($M200=0,0,VLOOKUP($M200,'VPMA-Datenbasis'!$A$5:$C$252,3,FALSE))</f>
        <v>28</v>
      </c>
      <c r="P200" s="15"/>
      <c r="Q200" s="15"/>
      <c r="R200" s="13">
        <f t="shared" si="70"/>
        <v>0</v>
      </c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</row>
    <row r="201" spans="1:181" s="14" customFormat="1" ht="17.25" x14ac:dyDescent="0.3">
      <c r="A201" s="16"/>
      <c r="B201" s="28" t="s">
        <v>2</v>
      </c>
      <c r="C201" s="16"/>
      <c r="D201" s="28" t="s">
        <v>2</v>
      </c>
      <c r="E201" s="29">
        <f t="shared" si="64"/>
        <v>0</v>
      </c>
      <c r="F201" s="29">
        <f t="shared" si="65"/>
        <v>0</v>
      </c>
      <c r="G201" s="29">
        <f t="shared" si="66"/>
        <v>0</v>
      </c>
      <c r="H201" s="49"/>
      <c r="I201" s="49"/>
      <c r="J201" s="30">
        <f t="shared" si="67"/>
        <v>0</v>
      </c>
      <c r="K201" s="30">
        <f t="shared" si="68"/>
        <v>0</v>
      </c>
      <c r="L201" s="31">
        <f t="shared" si="69"/>
        <v>0</v>
      </c>
      <c r="M201" s="32" t="s">
        <v>16</v>
      </c>
      <c r="N201" s="31">
        <f>IF($M201=0,0,VLOOKUP($M201,'VPMA-Datenbasis'!$A$5:$C$252,2,FALSE))</f>
        <v>14</v>
      </c>
      <c r="O201" s="31">
        <f>IF($M201=0,0,VLOOKUP($M201,'VPMA-Datenbasis'!$A$5:$C$252,3,FALSE))</f>
        <v>28</v>
      </c>
      <c r="P201" s="15"/>
      <c r="Q201" s="15"/>
      <c r="R201" s="13">
        <f t="shared" si="70"/>
        <v>0</v>
      </c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</row>
    <row r="202" spans="1:181" s="14" customFormat="1" ht="17.25" x14ac:dyDescent="0.3">
      <c r="A202" s="16"/>
      <c r="B202" s="28" t="s">
        <v>2</v>
      </c>
      <c r="C202" s="16"/>
      <c r="D202" s="28" t="s">
        <v>2</v>
      </c>
      <c r="E202" s="29">
        <f t="shared" si="64"/>
        <v>0</v>
      </c>
      <c r="F202" s="29">
        <f t="shared" si="65"/>
        <v>0</v>
      </c>
      <c r="G202" s="29">
        <f t="shared" si="66"/>
        <v>0</v>
      </c>
      <c r="H202" s="49"/>
      <c r="I202" s="49"/>
      <c r="J202" s="30">
        <f t="shared" si="67"/>
        <v>0</v>
      </c>
      <c r="K202" s="30">
        <f t="shared" si="68"/>
        <v>0</v>
      </c>
      <c r="L202" s="31">
        <f t="shared" si="69"/>
        <v>0</v>
      </c>
      <c r="M202" s="32" t="s">
        <v>16</v>
      </c>
      <c r="N202" s="31">
        <f>IF($M202=0,0,VLOOKUP($M202,'VPMA-Datenbasis'!$A$5:$C$252,2,FALSE))</f>
        <v>14</v>
      </c>
      <c r="O202" s="31">
        <f>IF($M202=0,0,VLOOKUP($M202,'VPMA-Datenbasis'!$A$5:$C$252,3,FALSE))</f>
        <v>28</v>
      </c>
      <c r="P202" s="15"/>
      <c r="Q202" s="15"/>
      <c r="R202" s="13">
        <f t="shared" si="70"/>
        <v>0</v>
      </c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</row>
    <row r="203" spans="1:181" s="14" customFormat="1" ht="17.25" x14ac:dyDescent="0.3">
      <c r="A203" s="16"/>
      <c r="B203" s="28" t="s">
        <v>2</v>
      </c>
      <c r="C203" s="16"/>
      <c r="D203" s="28" t="s">
        <v>2</v>
      </c>
      <c r="E203" s="29">
        <f t="shared" si="64"/>
        <v>0</v>
      </c>
      <c r="F203" s="29">
        <f t="shared" si="65"/>
        <v>0</v>
      </c>
      <c r="G203" s="29">
        <f t="shared" si="66"/>
        <v>0</v>
      </c>
      <c r="H203" s="49"/>
      <c r="I203" s="49"/>
      <c r="J203" s="30">
        <f t="shared" si="67"/>
        <v>0</v>
      </c>
      <c r="K203" s="30">
        <f t="shared" si="68"/>
        <v>0</v>
      </c>
      <c r="L203" s="31">
        <f t="shared" si="69"/>
        <v>0</v>
      </c>
      <c r="M203" s="32" t="s">
        <v>16</v>
      </c>
      <c r="N203" s="31">
        <f>IF($M203=0,0,VLOOKUP($M203,'VPMA-Datenbasis'!$A$5:$C$252,2,FALSE))</f>
        <v>14</v>
      </c>
      <c r="O203" s="31">
        <f>IF($M203=0,0,VLOOKUP($M203,'VPMA-Datenbasis'!$A$5:$C$252,3,FALSE))</f>
        <v>28</v>
      </c>
      <c r="P203" s="15"/>
      <c r="Q203" s="15"/>
      <c r="R203" s="13">
        <f t="shared" si="70"/>
        <v>0</v>
      </c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</row>
    <row r="204" spans="1:181" s="14" customFormat="1" ht="17.25" x14ac:dyDescent="0.3">
      <c r="A204" s="16"/>
      <c r="B204" s="28" t="s">
        <v>2</v>
      </c>
      <c r="C204" s="16"/>
      <c r="D204" s="28" t="s">
        <v>2</v>
      </c>
      <c r="E204" s="29">
        <f t="shared" si="64"/>
        <v>0</v>
      </c>
      <c r="F204" s="29">
        <f t="shared" si="65"/>
        <v>0</v>
      </c>
      <c r="G204" s="29">
        <f t="shared" si="66"/>
        <v>0</v>
      </c>
      <c r="H204" s="49"/>
      <c r="I204" s="49"/>
      <c r="J204" s="30">
        <f t="shared" si="67"/>
        <v>0</v>
      </c>
      <c r="K204" s="30">
        <f t="shared" si="68"/>
        <v>0</v>
      </c>
      <c r="L204" s="31">
        <f t="shared" si="69"/>
        <v>0</v>
      </c>
      <c r="M204" s="32" t="s">
        <v>16</v>
      </c>
      <c r="N204" s="31">
        <f>IF($M204=0,0,VLOOKUP($M204,'VPMA-Datenbasis'!$A$5:$C$252,2,FALSE))</f>
        <v>14</v>
      </c>
      <c r="O204" s="31">
        <f>IF($M204=0,0,VLOOKUP($M204,'VPMA-Datenbasis'!$A$5:$C$252,3,FALSE))</f>
        <v>28</v>
      </c>
      <c r="P204" s="15"/>
      <c r="Q204" s="15"/>
      <c r="R204" s="13">
        <f t="shared" si="70"/>
        <v>0</v>
      </c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</row>
    <row r="205" spans="1:181" s="14" customFormat="1" ht="17.25" x14ac:dyDescent="0.3">
      <c r="A205" s="16"/>
      <c r="B205" s="28" t="s">
        <v>2</v>
      </c>
      <c r="C205" s="16"/>
      <c r="D205" s="28" t="s">
        <v>2</v>
      </c>
      <c r="E205" s="29">
        <f t="shared" si="64"/>
        <v>0</v>
      </c>
      <c r="F205" s="29">
        <f t="shared" si="65"/>
        <v>0</v>
      </c>
      <c r="G205" s="29">
        <f t="shared" si="66"/>
        <v>0</v>
      </c>
      <c r="H205" s="49"/>
      <c r="I205" s="49"/>
      <c r="J205" s="30">
        <f t="shared" si="67"/>
        <v>0</v>
      </c>
      <c r="K205" s="30">
        <f t="shared" si="68"/>
        <v>0</v>
      </c>
      <c r="L205" s="31">
        <f t="shared" si="69"/>
        <v>0</v>
      </c>
      <c r="M205" s="32" t="s">
        <v>16</v>
      </c>
      <c r="N205" s="31">
        <f>IF($M205=0,0,VLOOKUP($M205,'VPMA-Datenbasis'!$A$5:$C$252,2,FALSE))</f>
        <v>14</v>
      </c>
      <c r="O205" s="31">
        <f>IF($M205=0,0,VLOOKUP($M205,'VPMA-Datenbasis'!$A$5:$C$252,3,FALSE))</f>
        <v>28</v>
      </c>
      <c r="P205" s="15"/>
      <c r="Q205" s="15"/>
      <c r="R205" s="13">
        <f t="shared" si="70"/>
        <v>0</v>
      </c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</row>
    <row r="206" spans="1:181" s="14" customFormat="1" ht="17.25" x14ac:dyDescent="0.3">
      <c r="A206" s="16"/>
      <c r="B206" s="28" t="s">
        <v>2</v>
      </c>
      <c r="C206" s="16"/>
      <c r="D206" s="28" t="s">
        <v>2</v>
      </c>
      <c r="E206" s="29">
        <f t="shared" si="64"/>
        <v>0</v>
      </c>
      <c r="F206" s="29">
        <f t="shared" si="65"/>
        <v>0</v>
      </c>
      <c r="G206" s="29">
        <f t="shared" si="66"/>
        <v>0</v>
      </c>
      <c r="H206" s="49"/>
      <c r="I206" s="49"/>
      <c r="J206" s="30">
        <f t="shared" si="67"/>
        <v>0</v>
      </c>
      <c r="K206" s="30">
        <f t="shared" si="68"/>
        <v>0</v>
      </c>
      <c r="L206" s="31">
        <f t="shared" si="69"/>
        <v>0</v>
      </c>
      <c r="M206" s="32" t="s">
        <v>16</v>
      </c>
      <c r="N206" s="31">
        <f>IF($M206=0,0,VLOOKUP($M206,'VPMA-Datenbasis'!$A$5:$C$252,2,FALSE))</f>
        <v>14</v>
      </c>
      <c r="O206" s="31">
        <f>IF($M206=0,0,VLOOKUP($M206,'VPMA-Datenbasis'!$A$5:$C$252,3,FALSE))</f>
        <v>28</v>
      </c>
      <c r="P206" s="15"/>
      <c r="Q206" s="15"/>
      <c r="R206" s="13">
        <f t="shared" si="70"/>
        <v>0</v>
      </c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</row>
    <row r="207" spans="1:181" s="14" customFormat="1" ht="17.25" x14ac:dyDescent="0.3">
      <c r="A207" s="16"/>
      <c r="B207" s="28" t="s">
        <v>2</v>
      </c>
      <c r="C207" s="16"/>
      <c r="D207" s="28" t="s">
        <v>2</v>
      </c>
      <c r="E207" s="29">
        <f t="shared" si="64"/>
        <v>0</v>
      </c>
      <c r="F207" s="29">
        <f t="shared" si="65"/>
        <v>0</v>
      </c>
      <c r="G207" s="29">
        <f t="shared" si="66"/>
        <v>0</v>
      </c>
      <c r="H207" s="49"/>
      <c r="I207" s="49"/>
      <c r="J207" s="30">
        <f t="shared" si="67"/>
        <v>0</v>
      </c>
      <c r="K207" s="30">
        <f t="shared" si="68"/>
        <v>0</v>
      </c>
      <c r="L207" s="31">
        <f t="shared" si="69"/>
        <v>0</v>
      </c>
      <c r="M207" s="32" t="s">
        <v>16</v>
      </c>
      <c r="N207" s="31">
        <f>IF($M207=0,0,VLOOKUP($M207,'VPMA-Datenbasis'!$A$5:$C$252,2,FALSE))</f>
        <v>14</v>
      </c>
      <c r="O207" s="31">
        <f>IF($M207=0,0,VLOOKUP($M207,'VPMA-Datenbasis'!$A$5:$C$252,3,FALSE))</f>
        <v>28</v>
      </c>
      <c r="P207" s="15"/>
      <c r="Q207" s="15"/>
      <c r="R207" s="13">
        <f t="shared" si="70"/>
        <v>0</v>
      </c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</row>
    <row r="208" spans="1:181" s="14" customFormat="1" ht="17.25" x14ac:dyDescent="0.3">
      <c r="A208" s="16"/>
      <c r="B208" s="28" t="s">
        <v>2</v>
      </c>
      <c r="C208" s="16"/>
      <c r="D208" s="28" t="s">
        <v>2</v>
      </c>
      <c r="E208" s="29">
        <f t="shared" si="64"/>
        <v>0</v>
      </c>
      <c r="F208" s="29">
        <f t="shared" si="65"/>
        <v>0</v>
      </c>
      <c r="G208" s="29">
        <f t="shared" si="66"/>
        <v>0</v>
      </c>
      <c r="H208" s="49"/>
      <c r="I208" s="49"/>
      <c r="J208" s="30">
        <f t="shared" si="67"/>
        <v>0</v>
      </c>
      <c r="K208" s="30">
        <f t="shared" si="68"/>
        <v>0</v>
      </c>
      <c r="L208" s="31">
        <f t="shared" si="69"/>
        <v>0</v>
      </c>
      <c r="M208" s="32" t="s">
        <v>16</v>
      </c>
      <c r="N208" s="31">
        <f>IF($M208=0,0,VLOOKUP($M208,'VPMA-Datenbasis'!$A$5:$C$252,2,FALSE))</f>
        <v>14</v>
      </c>
      <c r="O208" s="31">
        <f>IF($M208=0,0,VLOOKUP($M208,'VPMA-Datenbasis'!$A$5:$C$252,3,FALSE))</f>
        <v>28</v>
      </c>
      <c r="P208" s="15"/>
      <c r="Q208" s="15"/>
      <c r="R208" s="13">
        <f t="shared" si="70"/>
        <v>0</v>
      </c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</row>
    <row r="209" spans="1:181" s="14" customFormat="1" ht="17.25" x14ac:dyDescent="0.3">
      <c r="A209" s="16"/>
      <c r="B209" s="28" t="s">
        <v>2</v>
      </c>
      <c r="C209" s="16"/>
      <c r="D209" s="28" t="s">
        <v>2</v>
      </c>
      <c r="E209" s="29">
        <f t="shared" si="64"/>
        <v>0</v>
      </c>
      <c r="F209" s="29">
        <f t="shared" si="65"/>
        <v>0</v>
      </c>
      <c r="G209" s="29">
        <f t="shared" si="66"/>
        <v>0</v>
      </c>
      <c r="H209" s="49"/>
      <c r="I209" s="49"/>
      <c r="J209" s="30">
        <f t="shared" si="67"/>
        <v>0</v>
      </c>
      <c r="K209" s="30">
        <f t="shared" si="68"/>
        <v>0</v>
      </c>
      <c r="L209" s="31">
        <f t="shared" si="69"/>
        <v>0</v>
      </c>
      <c r="M209" s="32" t="s">
        <v>16</v>
      </c>
      <c r="N209" s="31">
        <f>IF($M209=0,0,VLOOKUP($M209,'VPMA-Datenbasis'!$A$5:$C$252,2,FALSE))</f>
        <v>14</v>
      </c>
      <c r="O209" s="31">
        <f>IF($M209=0,0,VLOOKUP($M209,'VPMA-Datenbasis'!$A$5:$C$252,3,FALSE))</f>
        <v>28</v>
      </c>
      <c r="P209" s="15"/>
      <c r="Q209" s="15"/>
      <c r="R209" s="13">
        <f t="shared" si="70"/>
        <v>0</v>
      </c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</row>
    <row r="210" spans="1:181" s="14" customFormat="1" ht="17.25" x14ac:dyDescent="0.3">
      <c r="A210" s="16"/>
      <c r="B210" s="28" t="s">
        <v>2</v>
      </c>
      <c r="C210" s="16"/>
      <c r="D210" s="28" t="s">
        <v>2</v>
      </c>
      <c r="E210" s="29">
        <f t="shared" si="64"/>
        <v>0</v>
      </c>
      <c r="F210" s="29">
        <f t="shared" si="65"/>
        <v>0</v>
      </c>
      <c r="G210" s="29">
        <f t="shared" si="66"/>
        <v>0</v>
      </c>
      <c r="H210" s="49"/>
      <c r="I210" s="49"/>
      <c r="J210" s="30">
        <f t="shared" si="67"/>
        <v>0</v>
      </c>
      <c r="K210" s="30">
        <f t="shared" si="68"/>
        <v>0</v>
      </c>
      <c r="L210" s="31">
        <f t="shared" si="69"/>
        <v>0</v>
      </c>
      <c r="M210" s="32" t="s">
        <v>16</v>
      </c>
      <c r="N210" s="31">
        <f>IF($M210=0,0,VLOOKUP($M210,'VPMA-Datenbasis'!$A$5:$C$252,2,FALSE))</f>
        <v>14</v>
      </c>
      <c r="O210" s="31">
        <f>IF($M210=0,0,VLOOKUP($M210,'VPMA-Datenbasis'!$A$5:$C$252,3,FALSE))</f>
        <v>28</v>
      </c>
      <c r="P210" s="15"/>
      <c r="Q210" s="15"/>
      <c r="R210" s="13">
        <f t="shared" si="70"/>
        <v>0</v>
      </c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</row>
    <row r="211" spans="1:181" s="14" customFormat="1" ht="17.25" x14ac:dyDescent="0.3">
      <c r="A211" s="16"/>
      <c r="B211" s="28" t="s">
        <v>2</v>
      </c>
      <c r="C211" s="16"/>
      <c r="D211" s="28" t="s">
        <v>2</v>
      </c>
      <c r="E211" s="29">
        <f t="shared" si="64"/>
        <v>0</v>
      </c>
      <c r="F211" s="29">
        <f t="shared" si="65"/>
        <v>0</v>
      </c>
      <c r="G211" s="29">
        <f t="shared" si="66"/>
        <v>0</v>
      </c>
      <c r="H211" s="49"/>
      <c r="I211" s="49"/>
      <c r="J211" s="30">
        <f t="shared" si="67"/>
        <v>0</v>
      </c>
      <c r="K211" s="30">
        <f t="shared" si="68"/>
        <v>0</v>
      </c>
      <c r="L211" s="31">
        <f t="shared" si="69"/>
        <v>0</v>
      </c>
      <c r="M211" s="32" t="s">
        <v>16</v>
      </c>
      <c r="N211" s="31">
        <f>IF($M211=0,0,VLOOKUP($M211,'VPMA-Datenbasis'!$A$5:$C$252,2,FALSE))</f>
        <v>14</v>
      </c>
      <c r="O211" s="31">
        <f>IF($M211=0,0,VLOOKUP($M211,'VPMA-Datenbasis'!$A$5:$C$252,3,FALSE))</f>
        <v>28</v>
      </c>
      <c r="P211" s="15"/>
      <c r="Q211" s="15"/>
      <c r="R211" s="13">
        <f t="shared" si="70"/>
        <v>0</v>
      </c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</row>
    <row r="212" spans="1:181" s="14" customFormat="1" ht="17.25" x14ac:dyDescent="0.3">
      <c r="A212" s="16"/>
      <c r="B212" s="28" t="s">
        <v>2</v>
      </c>
      <c r="C212" s="16"/>
      <c r="D212" s="28" t="s">
        <v>2</v>
      </c>
      <c r="E212" s="29">
        <f t="shared" si="64"/>
        <v>0</v>
      </c>
      <c r="F212" s="29">
        <f t="shared" si="65"/>
        <v>0</v>
      </c>
      <c r="G212" s="29">
        <f t="shared" si="66"/>
        <v>0</v>
      </c>
      <c r="H212" s="49"/>
      <c r="I212" s="49"/>
      <c r="J212" s="30">
        <f t="shared" si="67"/>
        <v>0</v>
      </c>
      <c r="K212" s="30">
        <f t="shared" si="68"/>
        <v>0</v>
      </c>
      <c r="L212" s="31">
        <f t="shared" si="69"/>
        <v>0</v>
      </c>
      <c r="M212" s="32" t="s">
        <v>16</v>
      </c>
      <c r="N212" s="31">
        <f>IF($M212=0,0,VLOOKUP($M212,'VPMA-Datenbasis'!$A$5:$C$252,2,FALSE))</f>
        <v>14</v>
      </c>
      <c r="O212" s="31">
        <f>IF($M212=0,0,VLOOKUP($M212,'VPMA-Datenbasis'!$A$5:$C$252,3,FALSE))</f>
        <v>28</v>
      </c>
      <c r="P212" s="15"/>
      <c r="Q212" s="15"/>
      <c r="R212" s="13">
        <f t="shared" si="70"/>
        <v>0</v>
      </c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</row>
    <row r="213" spans="1:181" s="14" customFormat="1" ht="17.25" x14ac:dyDescent="0.3">
      <c r="A213" s="16"/>
      <c r="B213" s="28" t="s">
        <v>2</v>
      </c>
      <c r="C213" s="16"/>
      <c r="D213" s="28" t="s">
        <v>2</v>
      </c>
      <c r="E213" s="29">
        <f t="shared" si="64"/>
        <v>0</v>
      </c>
      <c r="F213" s="29">
        <f t="shared" si="65"/>
        <v>0</v>
      </c>
      <c r="G213" s="29">
        <f t="shared" si="66"/>
        <v>0</v>
      </c>
      <c r="H213" s="49"/>
      <c r="I213" s="49"/>
      <c r="J213" s="30">
        <f t="shared" si="67"/>
        <v>0</v>
      </c>
      <c r="K213" s="30">
        <f t="shared" si="68"/>
        <v>0</v>
      </c>
      <c r="L213" s="31">
        <f t="shared" si="69"/>
        <v>0</v>
      </c>
      <c r="M213" s="32" t="s">
        <v>16</v>
      </c>
      <c r="N213" s="31">
        <f>IF($M213=0,0,VLOOKUP($M213,'VPMA-Datenbasis'!$A$5:$C$252,2,FALSE))</f>
        <v>14</v>
      </c>
      <c r="O213" s="31">
        <f>IF($M213=0,0,VLOOKUP($M213,'VPMA-Datenbasis'!$A$5:$C$252,3,FALSE))</f>
        <v>28</v>
      </c>
      <c r="P213" s="15"/>
      <c r="Q213" s="15"/>
      <c r="R213" s="13">
        <f t="shared" si="70"/>
        <v>0</v>
      </c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</row>
    <row r="214" spans="1:181" s="14" customFormat="1" ht="17.25" x14ac:dyDescent="0.3">
      <c r="A214" s="16"/>
      <c r="B214" s="28" t="s">
        <v>2</v>
      </c>
      <c r="C214" s="16"/>
      <c r="D214" s="28" t="s">
        <v>2</v>
      </c>
      <c r="E214" s="29">
        <f t="shared" si="64"/>
        <v>0</v>
      </c>
      <c r="F214" s="29">
        <f t="shared" si="65"/>
        <v>0</v>
      </c>
      <c r="G214" s="29">
        <f t="shared" si="66"/>
        <v>0</v>
      </c>
      <c r="H214" s="49"/>
      <c r="I214" s="49"/>
      <c r="J214" s="30">
        <f t="shared" si="67"/>
        <v>0</v>
      </c>
      <c r="K214" s="30">
        <f t="shared" si="68"/>
        <v>0</v>
      </c>
      <c r="L214" s="31">
        <f t="shared" si="69"/>
        <v>0</v>
      </c>
      <c r="M214" s="32" t="s">
        <v>16</v>
      </c>
      <c r="N214" s="31">
        <f>IF($M214=0,0,VLOOKUP($M214,'VPMA-Datenbasis'!$A$5:$C$252,2,FALSE))</f>
        <v>14</v>
      </c>
      <c r="O214" s="31">
        <f>IF($M214=0,0,VLOOKUP($M214,'VPMA-Datenbasis'!$A$5:$C$252,3,FALSE))</f>
        <v>28</v>
      </c>
      <c r="P214" s="15"/>
      <c r="Q214" s="15"/>
      <c r="R214" s="13">
        <f t="shared" si="70"/>
        <v>0</v>
      </c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</row>
    <row r="215" spans="1:181" s="14" customFormat="1" ht="17.25" x14ac:dyDescent="0.3">
      <c r="A215" s="16"/>
      <c r="B215" s="28" t="s">
        <v>2</v>
      </c>
      <c r="C215" s="16"/>
      <c r="D215" s="28" t="s">
        <v>2</v>
      </c>
      <c r="E215" s="29">
        <f t="shared" si="64"/>
        <v>0</v>
      </c>
      <c r="F215" s="29">
        <f t="shared" si="65"/>
        <v>0</v>
      </c>
      <c r="G215" s="29">
        <f t="shared" si="66"/>
        <v>0</v>
      </c>
      <c r="H215" s="49"/>
      <c r="I215" s="49"/>
      <c r="J215" s="30">
        <f t="shared" si="67"/>
        <v>0</v>
      </c>
      <c r="K215" s="30">
        <f t="shared" si="68"/>
        <v>0</v>
      </c>
      <c r="L215" s="31">
        <f t="shared" si="69"/>
        <v>0</v>
      </c>
      <c r="M215" s="32" t="s">
        <v>16</v>
      </c>
      <c r="N215" s="31">
        <f>IF($M215=0,0,VLOOKUP($M215,'VPMA-Datenbasis'!$A$5:$C$252,2,FALSE))</f>
        <v>14</v>
      </c>
      <c r="O215" s="31">
        <f>IF($M215=0,0,VLOOKUP($M215,'VPMA-Datenbasis'!$A$5:$C$252,3,FALSE))</f>
        <v>28</v>
      </c>
      <c r="P215" s="15"/>
      <c r="Q215" s="15"/>
      <c r="R215" s="13">
        <f t="shared" si="70"/>
        <v>0</v>
      </c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</row>
    <row r="216" spans="1:181" s="14" customFormat="1" ht="17.25" x14ac:dyDescent="0.3">
      <c r="A216" s="16"/>
      <c r="B216" s="28" t="s">
        <v>2</v>
      </c>
      <c r="C216" s="16"/>
      <c r="D216" s="28" t="s">
        <v>2</v>
      </c>
      <c r="E216" s="29">
        <f t="shared" si="64"/>
        <v>0</v>
      </c>
      <c r="F216" s="29">
        <f t="shared" si="65"/>
        <v>0</v>
      </c>
      <c r="G216" s="29">
        <f t="shared" si="66"/>
        <v>0</v>
      </c>
      <c r="H216" s="49"/>
      <c r="I216" s="49"/>
      <c r="J216" s="30">
        <f t="shared" si="67"/>
        <v>0</v>
      </c>
      <c r="K216" s="30">
        <f t="shared" si="68"/>
        <v>0</v>
      </c>
      <c r="L216" s="31">
        <f t="shared" si="69"/>
        <v>0</v>
      </c>
      <c r="M216" s="32" t="s">
        <v>16</v>
      </c>
      <c r="N216" s="31">
        <f>IF($M216=0,0,VLOOKUP($M216,'VPMA-Datenbasis'!$A$5:$C$252,2,FALSE))</f>
        <v>14</v>
      </c>
      <c r="O216" s="31">
        <f>IF($M216=0,0,VLOOKUP($M216,'VPMA-Datenbasis'!$A$5:$C$252,3,FALSE))</f>
        <v>28</v>
      </c>
      <c r="P216" s="15"/>
      <c r="Q216" s="15"/>
      <c r="R216" s="13">
        <f t="shared" si="70"/>
        <v>0</v>
      </c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</row>
    <row r="217" spans="1:181" s="14" customFormat="1" ht="17.25" x14ac:dyDescent="0.3">
      <c r="A217" s="16"/>
      <c r="B217" s="28" t="s">
        <v>2</v>
      </c>
      <c r="C217" s="16"/>
      <c r="D217" s="28" t="s">
        <v>2</v>
      </c>
      <c r="E217" s="29">
        <f t="shared" si="64"/>
        <v>0</v>
      </c>
      <c r="F217" s="29">
        <f t="shared" si="65"/>
        <v>0</v>
      </c>
      <c r="G217" s="29">
        <f t="shared" si="66"/>
        <v>0</v>
      </c>
      <c r="H217" s="49"/>
      <c r="I217" s="49"/>
      <c r="J217" s="30">
        <f t="shared" si="67"/>
        <v>0</v>
      </c>
      <c r="K217" s="30">
        <f t="shared" si="68"/>
        <v>0</v>
      </c>
      <c r="L217" s="31">
        <f t="shared" si="69"/>
        <v>0</v>
      </c>
      <c r="M217" s="32" t="s">
        <v>16</v>
      </c>
      <c r="N217" s="31">
        <f>IF($M217=0,0,VLOOKUP($M217,'VPMA-Datenbasis'!$A$5:$C$252,2,FALSE))</f>
        <v>14</v>
      </c>
      <c r="O217" s="31">
        <f>IF($M217=0,0,VLOOKUP($M217,'VPMA-Datenbasis'!$A$5:$C$252,3,FALSE))</f>
        <v>28</v>
      </c>
      <c r="P217" s="15"/>
      <c r="Q217" s="15"/>
      <c r="R217" s="13">
        <f t="shared" si="70"/>
        <v>0</v>
      </c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</row>
    <row r="218" spans="1:181" s="14" customFormat="1" ht="17.25" x14ac:dyDescent="0.3">
      <c r="A218" s="16"/>
      <c r="B218" s="28" t="s">
        <v>2</v>
      </c>
      <c r="C218" s="16"/>
      <c r="D218" s="28" t="s">
        <v>2</v>
      </c>
      <c r="E218" s="29">
        <f t="shared" si="64"/>
        <v>0</v>
      </c>
      <c r="F218" s="29">
        <f t="shared" si="65"/>
        <v>0</v>
      </c>
      <c r="G218" s="29">
        <f t="shared" si="66"/>
        <v>0</v>
      </c>
      <c r="H218" s="49"/>
      <c r="I218" s="49"/>
      <c r="J218" s="30">
        <f t="shared" si="67"/>
        <v>0</v>
      </c>
      <c r="K218" s="30">
        <f t="shared" si="68"/>
        <v>0</v>
      </c>
      <c r="L218" s="31">
        <f t="shared" si="69"/>
        <v>0</v>
      </c>
      <c r="M218" s="32" t="s">
        <v>16</v>
      </c>
      <c r="N218" s="31">
        <f>IF($M218=0,0,VLOOKUP($M218,'VPMA-Datenbasis'!$A$5:$C$252,2,FALSE))</f>
        <v>14</v>
      </c>
      <c r="O218" s="31">
        <f>IF($M218=0,0,VLOOKUP($M218,'VPMA-Datenbasis'!$A$5:$C$252,3,FALSE))</f>
        <v>28</v>
      </c>
      <c r="P218" s="15"/>
      <c r="Q218" s="15"/>
      <c r="R218" s="13">
        <f t="shared" si="70"/>
        <v>0</v>
      </c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</row>
    <row r="219" spans="1:181" s="14" customFormat="1" ht="17.25" x14ac:dyDescent="0.3">
      <c r="A219" s="16"/>
      <c r="B219" s="28" t="s">
        <v>2</v>
      </c>
      <c r="C219" s="16"/>
      <c r="D219" s="28" t="s">
        <v>2</v>
      </c>
      <c r="E219" s="29">
        <f t="shared" si="64"/>
        <v>0</v>
      </c>
      <c r="F219" s="29">
        <f t="shared" si="65"/>
        <v>0</v>
      </c>
      <c r="G219" s="29">
        <f t="shared" si="66"/>
        <v>0</v>
      </c>
      <c r="H219" s="49"/>
      <c r="I219" s="49"/>
      <c r="J219" s="30">
        <f t="shared" si="67"/>
        <v>0</v>
      </c>
      <c r="K219" s="30">
        <f t="shared" si="68"/>
        <v>0</v>
      </c>
      <c r="L219" s="31">
        <f t="shared" si="69"/>
        <v>0</v>
      </c>
      <c r="M219" s="32" t="s">
        <v>16</v>
      </c>
      <c r="N219" s="31">
        <f>IF($M219=0,0,VLOOKUP($M219,'VPMA-Datenbasis'!$A$5:$C$252,2,FALSE))</f>
        <v>14</v>
      </c>
      <c r="O219" s="31">
        <f>IF($M219=0,0,VLOOKUP($M219,'VPMA-Datenbasis'!$A$5:$C$252,3,FALSE))</f>
        <v>28</v>
      </c>
      <c r="P219" s="15"/>
      <c r="Q219" s="15"/>
      <c r="R219" s="13">
        <f t="shared" si="70"/>
        <v>0</v>
      </c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</row>
    <row r="220" spans="1:181" s="14" customFormat="1" ht="17.25" x14ac:dyDescent="0.3">
      <c r="A220" s="16"/>
      <c r="B220" s="28" t="s">
        <v>2</v>
      </c>
      <c r="C220" s="16"/>
      <c r="D220" s="28" t="s">
        <v>2</v>
      </c>
      <c r="E220" s="29">
        <f t="shared" si="64"/>
        <v>0</v>
      </c>
      <c r="F220" s="29">
        <f t="shared" si="65"/>
        <v>0</v>
      </c>
      <c r="G220" s="29">
        <f t="shared" si="66"/>
        <v>0</v>
      </c>
      <c r="H220" s="49"/>
      <c r="I220" s="49"/>
      <c r="J220" s="30">
        <f t="shared" si="67"/>
        <v>0</v>
      </c>
      <c r="K220" s="30">
        <f t="shared" si="68"/>
        <v>0</v>
      </c>
      <c r="L220" s="31">
        <f t="shared" si="69"/>
        <v>0</v>
      </c>
      <c r="M220" s="32" t="s">
        <v>16</v>
      </c>
      <c r="N220" s="31">
        <f>IF($M220=0,0,VLOOKUP($M220,'VPMA-Datenbasis'!$A$5:$C$252,2,FALSE))</f>
        <v>14</v>
      </c>
      <c r="O220" s="31">
        <f>IF($M220=0,0,VLOOKUP($M220,'VPMA-Datenbasis'!$A$5:$C$252,3,FALSE))</f>
        <v>28</v>
      </c>
      <c r="P220" s="15"/>
      <c r="Q220" s="15"/>
      <c r="R220" s="13">
        <f t="shared" si="70"/>
        <v>0</v>
      </c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</row>
    <row r="221" spans="1:181" s="14" customFormat="1" ht="17.25" x14ac:dyDescent="0.3">
      <c r="A221" s="16"/>
      <c r="B221" s="28" t="s">
        <v>2</v>
      </c>
      <c r="C221" s="16"/>
      <c r="D221" s="28" t="s">
        <v>2</v>
      </c>
      <c r="E221" s="29">
        <f t="shared" si="64"/>
        <v>0</v>
      </c>
      <c r="F221" s="29">
        <f t="shared" si="65"/>
        <v>0</v>
      </c>
      <c r="G221" s="29">
        <f t="shared" si="66"/>
        <v>0</v>
      </c>
      <c r="H221" s="49"/>
      <c r="I221" s="49"/>
      <c r="J221" s="30">
        <f t="shared" si="67"/>
        <v>0</v>
      </c>
      <c r="K221" s="30">
        <f t="shared" si="68"/>
        <v>0</v>
      </c>
      <c r="L221" s="31">
        <f t="shared" si="69"/>
        <v>0</v>
      </c>
      <c r="M221" s="32" t="s">
        <v>16</v>
      </c>
      <c r="N221" s="31">
        <f>IF($M221=0,0,VLOOKUP($M221,'VPMA-Datenbasis'!$A$5:$C$252,2,FALSE))</f>
        <v>14</v>
      </c>
      <c r="O221" s="31">
        <f>IF($M221=0,0,VLOOKUP($M221,'VPMA-Datenbasis'!$A$5:$C$252,3,FALSE))</f>
        <v>28</v>
      </c>
      <c r="P221" s="15"/>
      <c r="Q221" s="15"/>
      <c r="R221" s="13">
        <f t="shared" si="70"/>
        <v>0</v>
      </c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</row>
    <row r="222" spans="1:181" s="14" customFormat="1" ht="17.25" x14ac:dyDescent="0.3">
      <c r="A222" s="16"/>
      <c r="B222" s="28" t="s">
        <v>2</v>
      </c>
      <c r="C222" s="16"/>
      <c r="D222" s="28" t="s">
        <v>2</v>
      </c>
      <c r="E222" s="29">
        <f t="shared" si="64"/>
        <v>0</v>
      </c>
      <c r="F222" s="29">
        <f t="shared" si="65"/>
        <v>0</v>
      </c>
      <c r="G222" s="29">
        <f t="shared" si="66"/>
        <v>0</v>
      </c>
      <c r="H222" s="49"/>
      <c r="I222" s="49"/>
      <c r="J222" s="30">
        <f t="shared" si="67"/>
        <v>0</v>
      </c>
      <c r="K222" s="30">
        <f t="shared" si="68"/>
        <v>0</v>
      </c>
      <c r="L222" s="31">
        <f t="shared" si="69"/>
        <v>0</v>
      </c>
      <c r="M222" s="32" t="s">
        <v>16</v>
      </c>
      <c r="N222" s="31">
        <f>IF($M222=0,0,VLOOKUP($M222,'VPMA-Datenbasis'!$A$5:$C$252,2,FALSE))</f>
        <v>14</v>
      </c>
      <c r="O222" s="31">
        <f>IF($M222=0,0,VLOOKUP($M222,'VPMA-Datenbasis'!$A$5:$C$252,3,FALSE))</f>
        <v>28</v>
      </c>
      <c r="P222" s="15"/>
      <c r="Q222" s="15"/>
      <c r="R222" s="13">
        <f t="shared" si="70"/>
        <v>0</v>
      </c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</row>
    <row r="223" spans="1:181" s="14" customFormat="1" ht="17.25" x14ac:dyDescent="0.3">
      <c r="A223" s="16"/>
      <c r="B223" s="28" t="s">
        <v>2</v>
      </c>
      <c r="C223" s="16"/>
      <c r="D223" s="28" t="s">
        <v>2</v>
      </c>
      <c r="E223" s="29">
        <f t="shared" si="64"/>
        <v>0</v>
      </c>
      <c r="F223" s="29">
        <f t="shared" si="65"/>
        <v>0</v>
      </c>
      <c r="G223" s="29">
        <f t="shared" si="66"/>
        <v>0</v>
      </c>
      <c r="H223" s="49"/>
      <c r="I223" s="49"/>
      <c r="J223" s="30">
        <f t="shared" si="67"/>
        <v>0</v>
      </c>
      <c r="K223" s="30">
        <f t="shared" si="68"/>
        <v>0</v>
      </c>
      <c r="L223" s="31">
        <f t="shared" si="69"/>
        <v>0</v>
      </c>
      <c r="M223" s="32" t="s">
        <v>16</v>
      </c>
      <c r="N223" s="31">
        <f>IF($M223=0,0,VLOOKUP($M223,'VPMA-Datenbasis'!$A$5:$C$252,2,FALSE))</f>
        <v>14</v>
      </c>
      <c r="O223" s="31">
        <f>IF($M223=0,0,VLOOKUP($M223,'VPMA-Datenbasis'!$A$5:$C$252,3,FALSE))</f>
        <v>28</v>
      </c>
      <c r="P223" s="15"/>
      <c r="Q223" s="15"/>
      <c r="R223" s="13">
        <f t="shared" si="70"/>
        <v>0</v>
      </c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</row>
    <row r="224" spans="1:181" s="14" customFormat="1" ht="17.25" x14ac:dyDescent="0.3">
      <c r="A224" s="16"/>
      <c r="B224" s="28" t="s">
        <v>2</v>
      </c>
      <c r="C224" s="16"/>
      <c r="D224" s="28" t="s">
        <v>2</v>
      </c>
      <c r="E224" s="29">
        <f t="shared" si="64"/>
        <v>0</v>
      </c>
      <c r="F224" s="29">
        <f t="shared" si="65"/>
        <v>0</v>
      </c>
      <c r="G224" s="29">
        <f t="shared" si="66"/>
        <v>0</v>
      </c>
      <c r="H224" s="49"/>
      <c r="I224" s="49"/>
      <c r="J224" s="30">
        <f t="shared" si="67"/>
        <v>0</v>
      </c>
      <c r="K224" s="30">
        <f t="shared" si="68"/>
        <v>0</v>
      </c>
      <c r="L224" s="31">
        <f t="shared" si="69"/>
        <v>0</v>
      </c>
      <c r="M224" s="32" t="s">
        <v>16</v>
      </c>
      <c r="N224" s="31">
        <f>IF($M224=0,0,VLOOKUP($M224,'VPMA-Datenbasis'!$A$5:$C$252,2,FALSE))</f>
        <v>14</v>
      </c>
      <c r="O224" s="31">
        <f>IF($M224=0,0,VLOOKUP($M224,'VPMA-Datenbasis'!$A$5:$C$252,3,FALSE))</f>
        <v>28</v>
      </c>
      <c r="P224" s="15"/>
      <c r="Q224" s="15"/>
      <c r="R224" s="13">
        <f t="shared" si="70"/>
        <v>0</v>
      </c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</row>
    <row r="225" spans="1:181" s="14" customFormat="1" ht="17.25" x14ac:dyDescent="0.3">
      <c r="A225" s="16"/>
      <c r="B225" s="28" t="s">
        <v>2</v>
      </c>
      <c r="C225" s="16"/>
      <c r="D225" s="28" t="s">
        <v>2</v>
      </c>
      <c r="E225" s="29">
        <f t="shared" si="64"/>
        <v>0</v>
      </c>
      <c r="F225" s="29">
        <f t="shared" si="65"/>
        <v>0</v>
      </c>
      <c r="G225" s="29">
        <f t="shared" si="66"/>
        <v>0</v>
      </c>
      <c r="H225" s="49"/>
      <c r="I225" s="49"/>
      <c r="J225" s="30">
        <f t="shared" si="67"/>
        <v>0</v>
      </c>
      <c r="K225" s="30">
        <f t="shared" si="68"/>
        <v>0</v>
      </c>
      <c r="L225" s="31">
        <f t="shared" si="69"/>
        <v>0</v>
      </c>
      <c r="M225" s="32" t="s">
        <v>16</v>
      </c>
      <c r="N225" s="31">
        <f>IF($M225=0,0,VLOOKUP($M225,'VPMA-Datenbasis'!$A$5:$C$252,2,FALSE))</f>
        <v>14</v>
      </c>
      <c r="O225" s="31">
        <f>IF($M225=0,0,VLOOKUP($M225,'VPMA-Datenbasis'!$A$5:$C$252,3,FALSE))</f>
        <v>28</v>
      </c>
      <c r="P225" s="15"/>
      <c r="Q225" s="15"/>
      <c r="R225" s="13">
        <f t="shared" si="70"/>
        <v>0</v>
      </c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</row>
    <row r="226" spans="1:181" s="14" customFormat="1" ht="17.25" x14ac:dyDescent="0.3">
      <c r="A226" s="16"/>
      <c r="B226" s="28" t="s">
        <v>2</v>
      </c>
      <c r="C226" s="16"/>
      <c r="D226" s="28" t="s">
        <v>2</v>
      </c>
      <c r="E226" s="29">
        <f t="shared" ref="E226:E289" si="71">IF((C226-A226-1)&gt;=0,(C226-A226-1),0)</f>
        <v>0</v>
      </c>
      <c r="F226" s="29">
        <f t="shared" ref="F226:F289" si="72">IF(A226=C226,0,C226-A226-E226+1)</f>
        <v>0</v>
      </c>
      <c r="G226" s="29">
        <f t="shared" ref="G226:G289" si="73">IF(AND(A226=C226,(D226-B226)*24&gt;=8),1,0)</f>
        <v>0</v>
      </c>
      <c r="H226" s="49"/>
      <c r="I226" s="49"/>
      <c r="J226" s="30">
        <f t="shared" ref="J226:J289" si="74">E226*O226</f>
        <v>0</v>
      </c>
      <c r="K226" s="30">
        <f t="shared" ref="K226:K289" si="75">F226*N226+G226*N226</f>
        <v>0</v>
      </c>
      <c r="L226" s="31">
        <f t="shared" ref="L226:L289" si="76">K226+J226</f>
        <v>0</v>
      </c>
      <c r="M226" s="32" t="s">
        <v>16</v>
      </c>
      <c r="N226" s="31">
        <f>IF($M226=0,0,VLOOKUP($M226,'VPMA-Datenbasis'!$A$5:$C$252,2,FALSE))</f>
        <v>14</v>
      </c>
      <c r="O226" s="31">
        <f>IF($M226=0,0,VLOOKUP($M226,'VPMA-Datenbasis'!$A$5:$C$252,3,FALSE))</f>
        <v>28</v>
      </c>
      <c r="P226" s="15"/>
      <c r="Q226" s="15"/>
      <c r="R226" s="13">
        <f t="shared" si="70"/>
        <v>0</v>
      </c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</row>
    <row r="227" spans="1:181" s="14" customFormat="1" ht="17.25" x14ac:dyDescent="0.3">
      <c r="A227" s="16"/>
      <c r="B227" s="28" t="s">
        <v>2</v>
      </c>
      <c r="C227" s="16"/>
      <c r="D227" s="28" t="s">
        <v>2</v>
      </c>
      <c r="E227" s="29">
        <f t="shared" si="71"/>
        <v>0</v>
      </c>
      <c r="F227" s="29">
        <f t="shared" si="72"/>
        <v>0</v>
      </c>
      <c r="G227" s="29">
        <f t="shared" si="73"/>
        <v>0</v>
      </c>
      <c r="H227" s="49"/>
      <c r="I227" s="49"/>
      <c r="J227" s="30">
        <f t="shared" si="74"/>
        <v>0</v>
      </c>
      <c r="K227" s="30">
        <f t="shared" si="75"/>
        <v>0</v>
      </c>
      <c r="L227" s="31">
        <f t="shared" si="76"/>
        <v>0</v>
      </c>
      <c r="M227" s="32" t="s">
        <v>16</v>
      </c>
      <c r="N227" s="31">
        <f>IF($M227=0,0,VLOOKUP($M227,'VPMA-Datenbasis'!$A$5:$C$252,2,FALSE))</f>
        <v>14</v>
      </c>
      <c r="O227" s="31">
        <f>IF($M227=0,0,VLOOKUP($M227,'VPMA-Datenbasis'!$A$5:$C$252,3,FALSE))</f>
        <v>28</v>
      </c>
      <c r="P227" s="15"/>
      <c r="Q227" s="15"/>
      <c r="R227" s="13">
        <f t="shared" ref="R227:R290" si="77">P227*0.3+Q227*0.3</f>
        <v>0</v>
      </c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</row>
    <row r="228" spans="1:181" s="14" customFormat="1" ht="17.25" x14ac:dyDescent="0.3">
      <c r="A228" s="16"/>
      <c r="B228" s="28" t="s">
        <v>2</v>
      </c>
      <c r="C228" s="16"/>
      <c r="D228" s="28" t="s">
        <v>2</v>
      </c>
      <c r="E228" s="29">
        <f t="shared" si="71"/>
        <v>0</v>
      </c>
      <c r="F228" s="29">
        <f t="shared" si="72"/>
        <v>0</v>
      </c>
      <c r="G228" s="29">
        <f t="shared" si="73"/>
        <v>0</v>
      </c>
      <c r="H228" s="49"/>
      <c r="I228" s="49"/>
      <c r="J228" s="30">
        <f t="shared" si="74"/>
        <v>0</v>
      </c>
      <c r="K228" s="30">
        <f t="shared" si="75"/>
        <v>0</v>
      </c>
      <c r="L228" s="31">
        <f t="shared" si="76"/>
        <v>0</v>
      </c>
      <c r="M228" s="32" t="s">
        <v>16</v>
      </c>
      <c r="N228" s="31">
        <f>IF($M228=0,0,VLOOKUP($M228,'VPMA-Datenbasis'!$A$5:$C$252,2,FALSE))</f>
        <v>14</v>
      </c>
      <c r="O228" s="31">
        <f>IF($M228=0,0,VLOOKUP($M228,'VPMA-Datenbasis'!$A$5:$C$252,3,FALSE))</f>
        <v>28</v>
      </c>
      <c r="P228" s="15"/>
      <c r="Q228" s="15"/>
      <c r="R228" s="13">
        <f t="shared" si="77"/>
        <v>0</v>
      </c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</row>
    <row r="229" spans="1:181" s="14" customFormat="1" ht="17.25" x14ac:dyDescent="0.3">
      <c r="A229" s="16"/>
      <c r="B229" s="28" t="s">
        <v>2</v>
      </c>
      <c r="C229" s="16"/>
      <c r="D229" s="28" t="s">
        <v>2</v>
      </c>
      <c r="E229" s="29">
        <f t="shared" si="71"/>
        <v>0</v>
      </c>
      <c r="F229" s="29">
        <f t="shared" si="72"/>
        <v>0</v>
      </c>
      <c r="G229" s="29">
        <f t="shared" si="73"/>
        <v>0</v>
      </c>
      <c r="H229" s="49"/>
      <c r="I229" s="49"/>
      <c r="J229" s="30">
        <f t="shared" si="74"/>
        <v>0</v>
      </c>
      <c r="K229" s="30">
        <f t="shared" si="75"/>
        <v>0</v>
      </c>
      <c r="L229" s="31">
        <f t="shared" si="76"/>
        <v>0</v>
      </c>
      <c r="M229" s="32" t="s">
        <v>16</v>
      </c>
      <c r="N229" s="31">
        <f>IF($M229=0,0,VLOOKUP($M229,'VPMA-Datenbasis'!$A$5:$C$252,2,FALSE))</f>
        <v>14</v>
      </c>
      <c r="O229" s="31">
        <f>IF($M229=0,0,VLOOKUP($M229,'VPMA-Datenbasis'!$A$5:$C$252,3,FALSE))</f>
        <v>28</v>
      </c>
      <c r="P229" s="15"/>
      <c r="Q229" s="15"/>
      <c r="R229" s="13">
        <f t="shared" si="77"/>
        <v>0</v>
      </c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</row>
    <row r="230" spans="1:181" s="14" customFormat="1" ht="17.25" x14ac:dyDescent="0.3">
      <c r="A230" s="16"/>
      <c r="B230" s="28" t="s">
        <v>2</v>
      </c>
      <c r="C230" s="16"/>
      <c r="D230" s="28" t="s">
        <v>2</v>
      </c>
      <c r="E230" s="29">
        <f t="shared" si="71"/>
        <v>0</v>
      </c>
      <c r="F230" s="29">
        <f t="shared" si="72"/>
        <v>0</v>
      </c>
      <c r="G230" s="29">
        <f t="shared" si="73"/>
        <v>0</v>
      </c>
      <c r="H230" s="49"/>
      <c r="I230" s="49"/>
      <c r="J230" s="30">
        <f t="shared" si="74"/>
        <v>0</v>
      </c>
      <c r="K230" s="30">
        <f t="shared" si="75"/>
        <v>0</v>
      </c>
      <c r="L230" s="31">
        <f t="shared" si="76"/>
        <v>0</v>
      </c>
      <c r="M230" s="32" t="s">
        <v>16</v>
      </c>
      <c r="N230" s="31">
        <f>IF($M230=0,0,VLOOKUP($M230,'VPMA-Datenbasis'!$A$5:$C$252,2,FALSE))</f>
        <v>14</v>
      </c>
      <c r="O230" s="31">
        <f>IF($M230=0,0,VLOOKUP($M230,'VPMA-Datenbasis'!$A$5:$C$252,3,FALSE))</f>
        <v>28</v>
      </c>
      <c r="P230" s="15"/>
      <c r="Q230" s="15"/>
      <c r="R230" s="13">
        <f t="shared" si="77"/>
        <v>0</v>
      </c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</row>
    <row r="231" spans="1:181" s="14" customFormat="1" ht="17.25" x14ac:dyDescent="0.3">
      <c r="A231" s="16"/>
      <c r="B231" s="28" t="s">
        <v>2</v>
      </c>
      <c r="C231" s="16"/>
      <c r="D231" s="28" t="s">
        <v>2</v>
      </c>
      <c r="E231" s="29">
        <f t="shared" si="71"/>
        <v>0</v>
      </c>
      <c r="F231" s="29">
        <f t="shared" si="72"/>
        <v>0</v>
      </c>
      <c r="G231" s="29">
        <f t="shared" si="73"/>
        <v>0</v>
      </c>
      <c r="H231" s="49"/>
      <c r="I231" s="49"/>
      <c r="J231" s="30">
        <f t="shared" si="74"/>
        <v>0</v>
      </c>
      <c r="K231" s="30">
        <f t="shared" si="75"/>
        <v>0</v>
      </c>
      <c r="L231" s="31">
        <f t="shared" si="76"/>
        <v>0</v>
      </c>
      <c r="M231" s="32" t="s">
        <v>16</v>
      </c>
      <c r="N231" s="31">
        <f>IF($M231=0,0,VLOOKUP($M231,'VPMA-Datenbasis'!$A$5:$C$252,2,FALSE))</f>
        <v>14</v>
      </c>
      <c r="O231" s="31">
        <f>IF($M231=0,0,VLOOKUP($M231,'VPMA-Datenbasis'!$A$5:$C$252,3,FALSE))</f>
        <v>28</v>
      </c>
      <c r="P231" s="15"/>
      <c r="Q231" s="15"/>
      <c r="R231" s="13">
        <f t="shared" si="77"/>
        <v>0</v>
      </c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</row>
    <row r="232" spans="1:181" s="14" customFormat="1" ht="17.25" x14ac:dyDescent="0.3">
      <c r="A232" s="16"/>
      <c r="B232" s="28" t="s">
        <v>2</v>
      </c>
      <c r="C232" s="16"/>
      <c r="D232" s="28" t="s">
        <v>2</v>
      </c>
      <c r="E232" s="29">
        <f t="shared" si="71"/>
        <v>0</v>
      </c>
      <c r="F232" s="29">
        <f t="shared" si="72"/>
        <v>0</v>
      </c>
      <c r="G232" s="29">
        <f t="shared" si="73"/>
        <v>0</v>
      </c>
      <c r="H232" s="49"/>
      <c r="I232" s="49"/>
      <c r="J232" s="30">
        <f t="shared" si="74"/>
        <v>0</v>
      </c>
      <c r="K232" s="30">
        <f t="shared" si="75"/>
        <v>0</v>
      </c>
      <c r="L232" s="31">
        <f t="shared" si="76"/>
        <v>0</v>
      </c>
      <c r="M232" s="32" t="s">
        <v>16</v>
      </c>
      <c r="N232" s="31">
        <f>IF($M232=0,0,VLOOKUP($M232,'VPMA-Datenbasis'!$A$5:$C$252,2,FALSE))</f>
        <v>14</v>
      </c>
      <c r="O232" s="31">
        <f>IF($M232=0,0,VLOOKUP($M232,'VPMA-Datenbasis'!$A$5:$C$252,3,FALSE))</f>
        <v>28</v>
      </c>
      <c r="P232" s="15"/>
      <c r="Q232" s="15"/>
      <c r="R232" s="13">
        <f t="shared" si="77"/>
        <v>0</v>
      </c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</row>
    <row r="233" spans="1:181" s="14" customFormat="1" ht="17.25" x14ac:dyDescent="0.3">
      <c r="A233" s="16"/>
      <c r="B233" s="28" t="s">
        <v>2</v>
      </c>
      <c r="C233" s="16"/>
      <c r="D233" s="28" t="s">
        <v>2</v>
      </c>
      <c r="E233" s="29">
        <f t="shared" si="71"/>
        <v>0</v>
      </c>
      <c r="F233" s="29">
        <f t="shared" si="72"/>
        <v>0</v>
      </c>
      <c r="G233" s="29">
        <f t="shared" si="73"/>
        <v>0</v>
      </c>
      <c r="H233" s="49"/>
      <c r="I233" s="49"/>
      <c r="J233" s="30">
        <f t="shared" si="74"/>
        <v>0</v>
      </c>
      <c r="K233" s="30">
        <f t="shared" si="75"/>
        <v>0</v>
      </c>
      <c r="L233" s="31">
        <f t="shared" si="76"/>
        <v>0</v>
      </c>
      <c r="M233" s="32" t="s">
        <v>16</v>
      </c>
      <c r="N233" s="31">
        <f>IF($M233=0,0,VLOOKUP($M233,'VPMA-Datenbasis'!$A$5:$C$252,2,FALSE))</f>
        <v>14</v>
      </c>
      <c r="O233" s="31">
        <f>IF($M233=0,0,VLOOKUP($M233,'VPMA-Datenbasis'!$A$5:$C$252,3,FALSE))</f>
        <v>28</v>
      </c>
      <c r="P233" s="15"/>
      <c r="Q233" s="15"/>
      <c r="R233" s="13">
        <f t="shared" si="77"/>
        <v>0</v>
      </c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</row>
    <row r="234" spans="1:181" s="14" customFormat="1" ht="17.25" x14ac:dyDescent="0.3">
      <c r="A234" s="16"/>
      <c r="B234" s="28" t="s">
        <v>2</v>
      </c>
      <c r="C234" s="16"/>
      <c r="D234" s="28" t="s">
        <v>2</v>
      </c>
      <c r="E234" s="29">
        <f t="shared" si="71"/>
        <v>0</v>
      </c>
      <c r="F234" s="29">
        <f t="shared" si="72"/>
        <v>0</v>
      </c>
      <c r="G234" s="29">
        <f t="shared" si="73"/>
        <v>0</v>
      </c>
      <c r="H234" s="49"/>
      <c r="I234" s="49"/>
      <c r="J234" s="30">
        <f t="shared" si="74"/>
        <v>0</v>
      </c>
      <c r="K234" s="30">
        <f t="shared" si="75"/>
        <v>0</v>
      </c>
      <c r="L234" s="31">
        <f t="shared" si="76"/>
        <v>0</v>
      </c>
      <c r="M234" s="32" t="s">
        <v>16</v>
      </c>
      <c r="N234" s="31">
        <f>IF($M234=0,0,VLOOKUP($M234,'VPMA-Datenbasis'!$A$5:$C$252,2,FALSE))</f>
        <v>14</v>
      </c>
      <c r="O234" s="31">
        <f>IF($M234=0,0,VLOOKUP($M234,'VPMA-Datenbasis'!$A$5:$C$252,3,FALSE))</f>
        <v>28</v>
      </c>
      <c r="P234" s="15"/>
      <c r="Q234" s="15"/>
      <c r="R234" s="13">
        <f t="shared" si="77"/>
        <v>0</v>
      </c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</row>
    <row r="235" spans="1:181" s="14" customFormat="1" ht="17.25" x14ac:dyDescent="0.3">
      <c r="A235" s="16"/>
      <c r="B235" s="28" t="s">
        <v>2</v>
      </c>
      <c r="C235" s="16"/>
      <c r="D235" s="28" t="s">
        <v>2</v>
      </c>
      <c r="E235" s="29">
        <f t="shared" si="71"/>
        <v>0</v>
      </c>
      <c r="F235" s="29">
        <f t="shared" si="72"/>
        <v>0</v>
      </c>
      <c r="G235" s="29">
        <f t="shared" si="73"/>
        <v>0</v>
      </c>
      <c r="H235" s="49"/>
      <c r="I235" s="49"/>
      <c r="J235" s="30">
        <f t="shared" si="74"/>
        <v>0</v>
      </c>
      <c r="K235" s="30">
        <f t="shared" si="75"/>
        <v>0</v>
      </c>
      <c r="L235" s="31">
        <f t="shared" si="76"/>
        <v>0</v>
      </c>
      <c r="M235" s="32" t="s">
        <v>16</v>
      </c>
      <c r="N235" s="31">
        <f>IF($M235=0,0,VLOOKUP($M235,'VPMA-Datenbasis'!$A$5:$C$252,2,FALSE))</f>
        <v>14</v>
      </c>
      <c r="O235" s="31">
        <f>IF($M235=0,0,VLOOKUP($M235,'VPMA-Datenbasis'!$A$5:$C$252,3,FALSE))</f>
        <v>28</v>
      </c>
      <c r="P235" s="15"/>
      <c r="Q235" s="15"/>
      <c r="R235" s="13">
        <f t="shared" si="77"/>
        <v>0</v>
      </c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</row>
    <row r="236" spans="1:181" s="14" customFormat="1" ht="17.25" x14ac:dyDescent="0.3">
      <c r="A236" s="16"/>
      <c r="B236" s="28" t="s">
        <v>2</v>
      </c>
      <c r="C236" s="16"/>
      <c r="D236" s="28" t="s">
        <v>2</v>
      </c>
      <c r="E236" s="29">
        <f t="shared" si="71"/>
        <v>0</v>
      </c>
      <c r="F236" s="29">
        <f t="shared" si="72"/>
        <v>0</v>
      </c>
      <c r="G236" s="29">
        <f t="shared" si="73"/>
        <v>0</v>
      </c>
      <c r="H236" s="49"/>
      <c r="I236" s="49"/>
      <c r="J236" s="30">
        <f t="shared" si="74"/>
        <v>0</v>
      </c>
      <c r="K236" s="30">
        <f t="shared" si="75"/>
        <v>0</v>
      </c>
      <c r="L236" s="31">
        <f t="shared" si="76"/>
        <v>0</v>
      </c>
      <c r="M236" s="32" t="s">
        <v>16</v>
      </c>
      <c r="N236" s="31">
        <f>IF($M236=0,0,VLOOKUP($M236,'VPMA-Datenbasis'!$A$5:$C$252,2,FALSE))</f>
        <v>14</v>
      </c>
      <c r="O236" s="31">
        <f>IF($M236=0,0,VLOOKUP($M236,'VPMA-Datenbasis'!$A$5:$C$252,3,FALSE))</f>
        <v>28</v>
      </c>
      <c r="P236" s="15"/>
      <c r="Q236" s="15"/>
      <c r="R236" s="13">
        <f t="shared" si="77"/>
        <v>0</v>
      </c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</row>
    <row r="237" spans="1:181" s="14" customFormat="1" ht="17.25" x14ac:dyDescent="0.3">
      <c r="A237" s="16"/>
      <c r="B237" s="28" t="s">
        <v>2</v>
      </c>
      <c r="C237" s="16"/>
      <c r="D237" s="28" t="s">
        <v>2</v>
      </c>
      <c r="E237" s="29">
        <f t="shared" si="71"/>
        <v>0</v>
      </c>
      <c r="F237" s="29">
        <f t="shared" si="72"/>
        <v>0</v>
      </c>
      <c r="G237" s="29">
        <f t="shared" si="73"/>
        <v>0</v>
      </c>
      <c r="H237" s="49"/>
      <c r="I237" s="49"/>
      <c r="J237" s="30">
        <f t="shared" si="74"/>
        <v>0</v>
      </c>
      <c r="K237" s="30">
        <f t="shared" si="75"/>
        <v>0</v>
      </c>
      <c r="L237" s="31">
        <f t="shared" si="76"/>
        <v>0</v>
      </c>
      <c r="M237" s="32" t="s">
        <v>16</v>
      </c>
      <c r="N237" s="31">
        <f>IF($M237=0,0,VLOOKUP($M237,'VPMA-Datenbasis'!$A$5:$C$252,2,FALSE))</f>
        <v>14</v>
      </c>
      <c r="O237" s="31">
        <f>IF($M237=0,0,VLOOKUP($M237,'VPMA-Datenbasis'!$A$5:$C$252,3,FALSE))</f>
        <v>28</v>
      </c>
      <c r="P237" s="15"/>
      <c r="Q237" s="15"/>
      <c r="R237" s="13">
        <f t="shared" si="77"/>
        <v>0</v>
      </c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</row>
    <row r="238" spans="1:181" s="14" customFormat="1" ht="17.25" x14ac:dyDescent="0.3">
      <c r="A238" s="16"/>
      <c r="B238" s="28" t="s">
        <v>2</v>
      </c>
      <c r="C238" s="16"/>
      <c r="D238" s="28" t="s">
        <v>2</v>
      </c>
      <c r="E238" s="29">
        <f t="shared" si="71"/>
        <v>0</v>
      </c>
      <c r="F238" s="29">
        <f t="shared" si="72"/>
        <v>0</v>
      </c>
      <c r="G238" s="29">
        <f t="shared" si="73"/>
        <v>0</v>
      </c>
      <c r="H238" s="49"/>
      <c r="I238" s="49"/>
      <c r="J238" s="30">
        <f t="shared" si="74"/>
        <v>0</v>
      </c>
      <c r="K238" s="30">
        <f t="shared" si="75"/>
        <v>0</v>
      </c>
      <c r="L238" s="31">
        <f t="shared" si="76"/>
        <v>0</v>
      </c>
      <c r="M238" s="32" t="s">
        <v>16</v>
      </c>
      <c r="N238" s="31">
        <f>IF($M238=0,0,VLOOKUP($M238,'VPMA-Datenbasis'!$A$5:$C$252,2,FALSE))</f>
        <v>14</v>
      </c>
      <c r="O238" s="31">
        <f>IF($M238=0,0,VLOOKUP($M238,'VPMA-Datenbasis'!$A$5:$C$252,3,FALSE))</f>
        <v>28</v>
      </c>
      <c r="P238" s="15"/>
      <c r="Q238" s="15"/>
      <c r="R238" s="13">
        <f t="shared" si="77"/>
        <v>0</v>
      </c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</row>
    <row r="239" spans="1:181" s="14" customFormat="1" ht="17.25" x14ac:dyDescent="0.3">
      <c r="A239" s="16"/>
      <c r="B239" s="28" t="s">
        <v>2</v>
      </c>
      <c r="C239" s="16"/>
      <c r="D239" s="28" t="s">
        <v>2</v>
      </c>
      <c r="E239" s="29">
        <f t="shared" si="71"/>
        <v>0</v>
      </c>
      <c r="F239" s="29">
        <f t="shared" si="72"/>
        <v>0</v>
      </c>
      <c r="G239" s="29">
        <f t="shared" si="73"/>
        <v>0</v>
      </c>
      <c r="H239" s="49"/>
      <c r="I239" s="49"/>
      <c r="J239" s="30">
        <f t="shared" si="74"/>
        <v>0</v>
      </c>
      <c r="K239" s="30">
        <f t="shared" si="75"/>
        <v>0</v>
      </c>
      <c r="L239" s="31">
        <f t="shared" si="76"/>
        <v>0</v>
      </c>
      <c r="M239" s="32" t="s">
        <v>16</v>
      </c>
      <c r="N239" s="31">
        <f>IF($M239=0,0,VLOOKUP($M239,'VPMA-Datenbasis'!$A$5:$C$252,2,FALSE))</f>
        <v>14</v>
      </c>
      <c r="O239" s="31">
        <f>IF($M239=0,0,VLOOKUP($M239,'VPMA-Datenbasis'!$A$5:$C$252,3,FALSE))</f>
        <v>28</v>
      </c>
      <c r="P239" s="15"/>
      <c r="Q239" s="15"/>
      <c r="R239" s="13">
        <f t="shared" si="77"/>
        <v>0</v>
      </c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</row>
    <row r="240" spans="1:181" s="14" customFormat="1" ht="17.25" x14ac:dyDescent="0.3">
      <c r="A240" s="16"/>
      <c r="B240" s="28" t="s">
        <v>2</v>
      </c>
      <c r="C240" s="16"/>
      <c r="D240" s="28" t="s">
        <v>2</v>
      </c>
      <c r="E240" s="29">
        <f t="shared" si="71"/>
        <v>0</v>
      </c>
      <c r="F240" s="29">
        <f t="shared" si="72"/>
        <v>0</v>
      </c>
      <c r="G240" s="29">
        <f t="shared" si="73"/>
        <v>0</v>
      </c>
      <c r="H240" s="49"/>
      <c r="I240" s="49"/>
      <c r="J240" s="30">
        <f t="shared" si="74"/>
        <v>0</v>
      </c>
      <c r="K240" s="30">
        <f t="shared" si="75"/>
        <v>0</v>
      </c>
      <c r="L240" s="31">
        <f t="shared" si="76"/>
        <v>0</v>
      </c>
      <c r="M240" s="32" t="s">
        <v>16</v>
      </c>
      <c r="N240" s="31">
        <f>IF($M240=0,0,VLOOKUP($M240,'VPMA-Datenbasis'!$A$5:$C$252,2,FALSE))</f>
        <v>14</v>
      </c>
      <c r="O240" s="31">
        <f>IF($M240=0,0,VLOOKUP($M240,'VPMA-Datenbasis'!$A$5:$C$252,3,FALSE))</f>
        <v>28</v>
      </c>
      <c r="P240" s="15"/>
      <c r="Q240" s="15"/>
      <c r="R240" s="13">
        <f t="shared" si="77"/>
        <v>0</v>
      </c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</row>
    <row r="241" spans="1:181" s="14" customFormat="1" ht="17.25" x14ac:dyDescent="0.3">
      <c r="A241" s="16"/>
      <c r="B241" s="28" t="s">
        <v>2</v>
      </c>
      <c r="C241" s="16"/>
      <c r="D241" s="28" t="s">
        <v>2</v>
      </c>
      <c r="E241" s="29">
        <f t="shared" si="71"/>
        <v>0</v>
      </c>
      <c r="F241" s="29">
        <f t="shared" si="72"/>
        <v>0</v>
      </c>
      <c r="G241" s="29">
        <f t="shared" si="73"/>
        <v>0</v>
      </c>
      <c r="H241" s="49"/>
      <c r="I241" s="49"/>
      <c r="J241" s="30">
        <f t="shared" si="74"/>
        <v>0</v>
      </c>
      <c r="K241" s="30">
        <f t="shared" si="75"/>
        <v>0</v>
      </c>
      <c r="L241" s="31">
        <f t="shared" si="76"/>
        <v>0</v>
      </c>
      <c r="M241" s="32" t="s">
        <v>16</v>
      </c>
      <c r="N241" s="31">
        <f>IF($M241=0,0,VLOOKUP($M241,'VPMA-Datenbasis'!$A$5:$C$252,2,FALSE))</f>
        <v>14</v>
      </c>
      <c r="O241" s="31">
        <f>IF($M241=0,0,VLOOKUP($M241,'VPMA-Datenbasis'!$A$5:$C$252,3,FALSE))</f>
        <v>28</v>
      </c>
      <c r="P241" s="15"/>
      <c r="Q241" s="15"/>
      <c r="R241" s="13">
        <f t="shared" si="77"/>
        <v>0</v>
      </c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</row>
    <row r="242" spans="1:181" s="14" customFormat="1" ht="17.25" x14ac:dyDescent="0.3">
      <c r="A242" s="16"/>
      <c r="B242" s="28" t="s">
        <v>2</v>
      </c>
      <c r="C242" s="16"/>
      <c r="D242" s="28" t="s">
        <v>2</v>
      </c>
      <c r="E242" s="29">
        <f t="shared" si="71"/>
        <v>0</v>
      </c>
      <c r="F242" s="29">
        <f t="shared" si="72"/>
        <v>0</v>
      </c>
      <c r="G242" s="29">
        <f t="shared" si="73"/>
        <v>0</v>
      </c>
      <c r="H242" s="49"/>
      <c r="I242" s="49"/>
      <c r="J242" s="30">
        <f t="shared" si="74"/>
        <v>0</v>
      </c>
      <c r="K242" s="30">
        <f t="shared" si="75"/>
        <v>0</v>
      </c>
      <c r="L242" s="31">
        <f t="shared" si="76"/>
        <v>0</v>
      </c>
      <c r="M242" s="32" t="s">
        <v>16</v>
      </c>
      <c r="N242" s="31">
        <f>IF($M242=0,0,VLOOKUP($M242,'VPMA-Datenbasis'!$A$5:$C$252,2,FALSE))</f>
        <v>14</v>
      </c>
      <c r="O242" s="31">
        <f>IF($M242=0,0,VLOOKUP($M242,'VPMA-Datenbasis'!$A$5:$C$252,3,FALSE))</f>
        <v>28</v>
      </c>
      <c r="P242" s="15"/>
      <c r="Q242" s="15"/>
      <c r="R242" s="13">
        <f t="shared" si="77"/>
        <v>0</v>
      </c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</row>
    <row r="243" spans="1:181" s="14" customFormat="1" ht="17.25" x14ac:dyDescent="0.3">
      <c r="A243" s="16"/>
      <c r="B243" s="28" t="s">
        <v>2</v>
      </c>
      <c r="C243" s="16"/>
      <c r="D243" s="28" t="s">
        <v>2</v>
      </c>
      <c r="E243" s="29">
        <f t="shared" si="71"/>
        <v>0</v>
      </c>
      <c r="F243" s="29">
        <f t="shared" si="72"/>
        <v>0</v>
      </c>
      <c r="G243" s="29">
        <f t="shared" si="73"/>
        <v>0</v>
      </c>
      <c r="H243" s="49"/>
      <c r="I243" s="49"/>
      <c r="J243" s="30">
        <f t="shared" si="74"/>
        <v>0</v>
      </c>
      <c r="K243" s="30">
        <f t="shared" si="75"/>
        <v>0</v>
      </c>
      <c r="L243" s="31">
        <f t="shared" si="76"/>
        <v>0</v>
      </c>
      <c r="M243" s="32" t="s">
        <v>16</v>
      </c>
      <c r="N243" s="31">
        <f>IF($M243=0,0,VLOOKUP($M243,'VPMA-Datenbasis'!$A$5:$C$252,2,FALSE))</f>
        <v>14</v>
      </c>
      <c r="O243" s="31">
        <f>IF($M243=0,0,VLOOKUP($M243,'VPMA-Datenbasis'!$A$5:$C$252,3,FALSE))</f>
        <v>28</v>
      </c>
      <c r="P243" s="15"/>
      <c r="Q243" s="15"/>
      <c r="R243" s="13">
        <f t="shared" si="77"/>
        <v>0</v>
      </c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</row>
    <row r="244" spans="1:181" s="14" customFormat="1" ht="17.25" x14ac:dyDescent="0.3">
      <c r="A244" s="16"/>
      <c r="B244" s="28" t="s">
        <v>2</v>
      </c>
      <c r="C244" s="16"/>
      <c r="D244" s="28" t="s">
        <v>2</v>
      </c>
      <c r="E244" s="29">
        <f t="shared" si="71"/>
        <v>0</v>
      </c>
      <c r="F244" s="29">
        <f t="shared" si="72"/>
        <v>0</v>
      </c>
      <c r="G244" s="29">
        <f t="shared" si="73"/>
        <v>0</v>
      </c>
      <c r="H244" s="49"/>
      <c r="I244" s="49"/>
      <c r="J244" s="30">
        <f t="shared" si="74"/>
        <v>0</v>
      </c>
      <c r="K244" s="30">
        <f t="shared" si="75"/>
        <v>0</v>
      </c>
      <c r="L244" s="31">
        <f t="shared" si="76"/>
        <v>0</v>
      </c>
      <c r="M244" s="32" t="s">
        <v>16</v>
      </c>
      <c r="N244" s="31">
        <f>IF($M244=0,0,VLOOKUP($M244,'VPMA-Datenbasis'!$A$5:$C$252,2,FALSE))</f>
        <v>14</v>
      </c>
      <c r="O244" s="31">
        <f>IF($M244=0,0,VLOOKUP($M244,'VPMA-Datenbasis'!$A$5:$C$252,3,FALSE))</f>
        <v>28</v>
      </c>
      <c r="P244" s="15"/>
      <c r="Q244" s="15"/>
      <c r="R244" s="13">
        <f t="shared" si="77"/>
        <v>0</v>
      </c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</row>
    <row r="245" spans="1:181" s="14" customFormat="1" ht="17.25" x14ac:dyDescent="0.3">
      <c r="A245" s="16"/>
      <c r="B245" s="28" t="s">
        <v>2</v>
      </c>
      <c r="C245" s="16"/>
      <c r="D245" s="28" t="s">
        <v>2</v>
      </c>
      <c r="E245" s="29">
        <f t="shared" si="71"/>
        <v>0</v>
      </c>
      <c r="F245" s="29">
        <f t="shared" si="72"/>
        <v>0</v>
      </c>
      <c r="G245" s="29">
        <f t="shared" si="73"/>
        <v>0</v>
      </c>
      <c r="H245" s="49"/>
      <c r="I245" s="49"/>
      <c r="J245" s="30">
        <f t="shared" si="74"/>
        <v>0</v>
      </c>
      <c r="K245" s="30">
        <f t="shared" si="75"/>
        <v>0</v>
      </c>
      <c r="L245" s="31">
        <f t="shared" si="76"/>
        <v>0</v>
      </c>
      <c r="M245" s="32" t="s">
        <v>16</v>
      </c>
      <c r="N245" s="31">
        <f>IF($M245=0,0,VLOOKUP($M245,'VPMA-Datenbasis'!$A$5:$C$252,2,FALSE))</f>
        <v>14</v>
      </c>
      <c r="O245" s="31">
        <f>IF($M245=0,0,VLOOKUP($M245,'VPMA-Datenbasis'!$A$5:$C$252,3,FALSE))</f>
        <v>28</v>
      </c>
      <c r="P245" s="15"/>
      <c r="Q245" s="15"/>
      <c r="R245" s="13">
        <f t="shared" si="77"/>
        <v>0</v>
      </c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</row>
    <row r="246" spans="1:181" s="14" customFormat="1" ht="17.25" x14ac:dyDescent="0.3">
      <c r="A246" s="16"/>
      <c r="B246" s="28" t="s">
        <v>2</v>
      </c>
      <c r="C246" s="16"/>
      <c r="D246" s="28" t="s">
        <v>2</v>
      </c>
      <c r="E246" s="29">
        <f t="shared" si="71"/>
        <v>0</v>
      </c>
      <c r="F246" s="29">
        <f t="shared" si="72"/>
        <v>0</v>
      </c>
      <c r="G246" s="29">
        <f t="shared" si="73"/>
        <v>0</v>
      </c>
      <c r="H246" s="49"/>
      <c r="I246" s="49"/>
      <c r="J246" s="30">
        <f t="shared" si="74"/>
        <v>0</v>
      </c>
      <c r="K246" s="30">
        <f t="shared" si="75"/>
        <v>0</v>
      </c>
      <c r="L246" s="31">
        <f t="shared" si="76"/>
        <v>0</v>
      </c>
      <c r="M246" s="32" t="s">
        <v>16</v>
      </c>
      <c r="N246" s="31">
        <f>IF($M246=0,0,VLOOKUP($M246,'VPMA-Datenbasis'!$A$5:$C$252,2,FALSE))</f>
        <v>14</v>
      </c>
      <c r="O246" s="31">
        <f>IF($M246=0,0,VLOOKUP($M246,'VPMA-Datenbasis'!$A$5:$C$252,3,FALSE))</f>
        <v>28</v>
      </c>
      <c r="P246" s="15"/>
      <c r="Q246" s="15"/>
      <c r="R246" s="13">
        <f t="shared" si="77"/>
        <v>0</v>
      </c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</row>
    <row r="247" spans="1:181" s="14" customFormat="1" ht="17.25" x14ac:dyDescent="0.3">
      <c r="A247" s="16"/>
      <c r="B247" s="28" t="s">
        <v>2</v>
      </c>
      <c r="C247" s="16"/>
      <c r="D247" s="28" t="s">
        <v>2</v>
      </c>
      <c r="E247" s="29">
        <f t="shared" si="71"/>
        <v>0</v>
      </c>
      <c r="F247" s="29">
        <f t="shared" si="72"/>
        <v>0</v>
      </c>
      <c r="G247" s="29">
        <f t="shared" si="73"/>
        <v>0</v>
      </c>
      <c r="H247" s="49"/>
      <c r="I247" s="49"/>
      <c r="J247" s="30">
        <f t="shared" si="74"/>
        <v>0</v>
      </c>
      <c r="K247" s="30">
        <f t="shared" si="75"/>
        <v>0</v>
      </c>
      <c r="L247" s="31">
        <f t="shared" si="76"/>
        <v>0</v>
      </c>
      <c r="M247" s="32" t="s">
        <v>16</v>
      </c>
      <c r="N247" s="31">
        <f>IF($M247=0,0,VLOOKUP($M247,'VPMA-Datenbasis'!$A$5:$C$252,2,FALSE))</f>
        <v>14</v>
      </c>
      <c r="O247" s="31">
        <f>IF($M247=0,0,VLOOKUP($M247,'VPMA-Datenbasis'!$A$5:$C$252,3,FALSE))</f>
        <v>28</v>
      </c>
      <c r="P247" s="15"/>
      <c r="Q247" s="15"/>
      <c r="R247" s="13">
        <f t="shared" si="77"/>
        <v>0</v>
      </c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</row>
    <row r="248" spans="1:181" s="14" customFormat="1" ht="17.25" x14ac:dyDescent="0.3">
      <c r="A248" s="16"/>
      <c r="B248" s="28" t="s">
        <v>2</v>
      </c>
      <c r="C248" s="16"/>
      <c r="D248" s="28" t="s">
        <v>2</v>
      </c>
      <c r="E248" s="29">
        <f t="shared" si="71"/>
        <v>0</v>
      </c>
      <c r="F248" s="29">
        <f t="shared" si="72"/>
        <v>0</v>
      </c>
      <c r="G248" s="29">
        <f t="shared" si="73"/>
        <v>0</v>
      </c>
      <c r="H248" s="49"/>
      <c r="I248" s="49"/>
      <c r="J248" s="30">
        <f t="shared" si="74"/>
        <v>0</v>
      </c>
      <c r="K248" s="30">
        <f t="shared" si="75"/>
        <v>0</v>
      </c>
      <c r="L248" s="31">
        <f t="shared" si="76"/>
        <v>0</v>
      </c>
      <c r="M248" s="32" t="s">
        <v>16</v>
      </c>
      <c r="N248" s="31">
        <f>IF($M248=0,0,VLOOKUP($M248,'VPMA-Datenbasis'!$A$5:$C$252,2,FALSE))</f>
        <v>14</v>
      </c>
      <c r="O248" s="31">
        <f>IF($M248=0,0,VLOOKUP($M248,'VPMA-Datenbasis'!$A$5:$C$252,3,FALSE))</f>
        <v>28</v>
      </c>
      <c r="P248" s="15"/>
      <c r="Q248" s="15"/>
      <c r="R248" s="13">
        <f t="shared" si="77"/>
        <v>0</v>
      </c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</row>
    <row r="249" spans="1:181" s="14" customFormat="1" ht="17.25" x14ac:dyDescent="0.3">
      <c r="A249" s="16"/>
      <c r="B249" s="28" t="s">
        <v>2</v>
      </c>
      <c r="C249" s="16"/>
      <c r="D249" s="28" t="s">
        <v>2</v>
      </c>
      <c r="E249" s="29">
        <f t="shared" si="71"/>
        <v>0</v>
      </c>
      <c r="F249" s="29">
        <f t="shared" si="72"/>
        <v>0</v>
      </c>
      <c r="G249" s="29">
        <f t="shared" si="73"/>
        <v>0</v>
      </c>
      <c r="H249" s="49"/>
      <c r="I249" s="49"/>
      <c r="J249" s="30">
        <f t="shared" si="74"/>
        <v>0</v>
      </c>
      <c r="K249" s="30">
        <f t="shared" si="75"/>
        <v>0</v>
      </c>
      <c r="L249" s="31">
        <f t="shared" si="76"/>
        <v>0</v>
      </c>
      <c r="M249" s="32" t="s">
        <v>16</v>
      </c>
      <c r="N249" s="31">
        <f>IF($M249=0,0,VLOOKUP($M249,'VPMA-Datenbasis'!$A$5:$C$252,2,FALSE))</f>
        <v>14</v>
      </c>
      <c r="O249" s="31">
        <f>IF($M249=0,0,VLOOKUP($M249,'VPMA-Datenbasis'!$A$5:$C$252,3,FALSE))</f>
        <v>28</v>
      </c>
      <c r="P249" s="15"/>
      <c r="Q249" s="15"/>
      <c r="R249" s="13">
        <f t="shared" si="77"/>
        <v>0</v>
      </c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</row>
    <row r="250" spans="1:181" s="14" customFormat="1" ht="17.25" x14ac:dyDescent="0.3">
      <c r="A250" s="16"/>
      <c r="B250" s="28" t="s">
        <v>2</v>
      </c>
      <c r="C250" s="16"/>
      <c r="D250" s="28" t="s">
        <v>2</v>
      </c>
      <c r="E250" s="29">
        <f t="shared" si="71"/>
        <v>0</v>
      </c>
      <c r="F250" s="29">
        <f t="shared" si="72"/>
        <v>0</v>
      </c>
      <c r="G250" s="29">
        <f t="shared" si="73"/>
        <v>0</v>
      </c>
      <c r="H250" s="49"/>
      <c r="I250" s="49"/>
      <c r="J250" s="30">
        <f t="shared" si="74"/>
        <v>0</v>
      </c>
      <c r="K250" s="30">
        <f t="shared" si="75"/>
        <v>0</v>
      </c>
      <c r="L250" s="31">
        <f t="shared" si="76"/>
        <v>0</v>
      </c>
      <c r="M250" s="32" t="s">
        <v>16</v>
      </c>
      <c r="N250" s="31">
        <f>IF($M250=0,0,VLOOKUP($M250,'VPMA-Datenbasis'!$A$5:$C$252,2,FALSE))</f>
        <v>14</v>
      </c>
      <c r="O250" s="31">
        <f>IF($M250=0,0,VLOOKUP($M250,'VPMA-Datenbasis'!$A$5:$C$252,3,FALSE))</f>
        <v>28</v>
      </c>
      <c r="P250" s="15"/>
      <c r="Q250" s="15"/>
      <c r="R250" s="13">
        <f t="shared" si="77"/>
        <v>0</v>
      </c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</row>
    <row r="251" spans="1:181" s="14" customFormat="1" ht="17.25" x14ac:dyDescent="0.3">
      <c r="A251" s="16"/>
      <c r="B251" s="28" t="s">
        <v>2</v>
      </c>
      <c r="C251" s="16"/>
      <c r="D251" s="28" t="s">
        <v>2</v>
      </c>
      <c r="E251" s="29">
        <f t="shared" si="71"/>
        <v>0</v>
      </c>
      <c r="F251" s="29">
        <f t="shared" si="72"/>
        <v>0</v>
      </c>
      <c r="G251" s="29">
        <f t="shared" si="73"/>
        <v>0</v>
      </c>
      <c r="H251" s="49"/>
      <c r="I251" s="49"/>
      <c r="J251" s="30">
        <f t="shared" si="74"/>
        <v>0</v>
      </c>
      <c r="K251" s="30">
        <f t="shared" si="75"/>
        <v>0</v>
      </c>
      <c r="L251" s="31">
        <f t="shared" si="76"/>
        <v>0</v>
      </c>
      <c r="M251" s="32" t="s">
        <v>16</v>
      </c>
      <c r="N251" s="31">
        <f>IF($M251=0,0,VLOOKUP($M251,'VPMA-Datenbasis'!$A$5:$C$252,2,FALSE))</f>
        <v>14</v>
      </c>
      <c r="O251" s="31">
        <f>IF($M251=0,0,VLOOKUP($M251,'VPMA-Datenbasis'!$A$5:$C$252,3,FALSE))</f>
        <v>28</v>
      </c>
      <c r="P251" s="15"/>
      <c r="Q251" s="15"/>
      <c r="R251" s="13">
        <f t="shared" si="77"/>
        <v>0</v>
      </c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</row>
    <row r="252" spans="1:181" s="14" customFormat="1" ht="17.25" x14ac:dyDescent="0.3">
      <c r="A252" s="16"/>
      <c r="B252" s="28" t="s">
        <v>2</v>
      </c>
      <c r="C252" s="16"/>
      <c r="D252" s="28" t="s">
        <v>2</v>
      </c>
      <c r="E252" s="29">
        <f t="shared" si="71"/>
        <v>0</v>
      </c>
      <c r="F252" s="29">
        <f t="shared" si="72"/>
        <v>0</v>
      </c>
      <c r="G252" s="29">
        <f t="shared" si="73"/>
        <v>0</v>
      </c>
      <c r="H252" s="49"/>
      <c r="I252" s="49"/>
      <c r="J252" s="30">
        <f t="shared" si="74"/>
        <v>0</v>
      </c>
      <c r="K252" s="30">
        <f t="shared" si="75"/>
        <v>0</v>
      </c>
      <c r="L252" s="31">
        <f t="shared" si="76"/>
        <v>0</v>
      </c>
      <c r="M252" s="32" t="s">
        <v>16</v>
      </c>
      <c r="N252" s="31">
        <f>IF($M252=0,0,VLOOKUP($M252,'VPMA-Datenbasis'!$A$5:$C$252,2,FALSE))</f>
        <v>14</v>
      </c>
      <c r="O252" s="31">
        <f>IF($M252=0,0,VLOOKUP($M252,'VPMA-Datenbasis'!$A$5:$C$252,3,FALSE))</f>
        <v>28</v>
      </c>
      <c r="P252" s="15"/>
      <c r="Q252" s="15"/>
      <c r="R252" s="13">
        <f t="shared" si="77"/>
        <v>0</v>
      </c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</row>
    <row r="253" spans="1:181" s="14" customFormat="1" ht="17.25" x14ac:dyDescent="0.3">
      <c r="A253" s="16"/>
      <c r="B253" s="28" t="s">
        <v>2</v>
      </c>
      <c r="C253" s="16"/>
      <c r="D253" s="28" t="s">
        <v>2</v>
      </c>
      <c r="E253" s="29">
        <f t="shared" si="71"/>
        <v>0</v>
      </c>
      <c r="F253" s="29">
        <f t="shared" si="72"/>
        <v>0</v>
      </c>
      <c r="G253" s="29">
        <f t="shared" si="73"/>
        <v>0</v>
      </c>
      <c r="H253" s="49"/>
      <c r="I253" s="49"/>
      <c r="J253" s="30">
        <f t="shared" si="74"/>
        <v>0</v>
      </c>
      <c r="K253" s="30">
        <f t="shared" si="75"/>
        <v>0</v>
      </c>
      <c r="L253" s="31">
        <f t="shared" si="76"/>
        <v>0</v>
      </c>
      <c r="M253" s="32" t="s">
        <v>16</v>
      </c>
      <c r="N253" s="31">
        <f>IF($M253=0,0,VLOOKUP($M253,'VPMA-Datenbasis'!$A$5:$C$252,2,FALSE))</f>
        <v>14</v>
      </c>
      <c r="O253" s="31">
        <f>IF($M253=0,0,VLOOKUP($M253,'VPMA-Datenbasis'!$A$5:$C$252,3,FALSE))</f>
        <v>28</v>
      </c>
      <c r="P253" s="15"/>
      <c r="Q253" s="15"/>
      <c r="R253" s="13">
        <f t="shared" si="77"/>
        <v>0</v>
      </c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</row>
    <row r="254" spans="1:181" s="14" customFormat="1" ht="17.25" x14ac:dyDescent="0.3">
      <c r="A254" s="16"/>
      <c r="B254" s="28" t="s">
        <v>2</v>
      </c>
      <c r="C254" s="16"/>
      <c r="D254" s="28" t="s">
        <v>2</v>
      </c>
      <c r="E254" s="29">
        <f t="shared" si="71"/>
        <v>0</v>
      </c>
      <c r="F254" s="29">
        <f t="shared" si="72"/>
        <v>0</v>
      </c>
      <c r="G254" s="29">
        <f t="shared" si="73"/>
        <v>0</v>
      </c>
      <c r="H254" s="49"/>
      <c r="I254" s="49"/>
      <c r="J254" s="30">
        <f t="shared" si="74"/>
        <v>0</v>
      </c>
      <c r="K254" s="30">
        <f t="shared" si="75"/>
        <v>0</v>
      </c>
      <c r="L254" s="31">
        <f t="shared" si="76"/>
        <v>0</v>
      </c>
      <c r="M254" s="32" t="s">
        <v>16</v>
      </c>
      <c r="N254" s="31">
        <f>IF($M254=0,0,VLOOKUP($M254,'VPMA-Datenbasis'!$A$5:$C$252,2,FALSE))</f>
        <v>14</v>
      </c>
      <c r="O254" s="31">
        <f>IF($M254=0,0,VLOOKUP($M254,'VPMA-Datenbasis'!$A$5:$C$252,3,FALSE))</f>
        <v>28</v>
      </c>
      <c r="P254" s="15"/>
      <c r="Q254" s="15"/>
      <c r="R254" s="13">
        <f t="shared" si="77"/>
        <v>0</v>
      </c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</row>
    <row r="255" spans="1:181" s="14" customFormat="1" ht="17.25" x14ac:dyDescent="0.3">
      <c r="A255" s="16"/>
      <c r="B255" s="28" t="s">
        <v>2</v>
      </c>
      <c r="C255" s="16"/>
      <c r="D255" s="28" t="s">
        <v>2</v>
      </c>
      <c r="E255" s="29">
        <f t="shared" si="71"/>
        <v>0</v>
      </c>
      <c r="F255" s="29">
        <f t="shared" si="72"/>
        <v>0</v>
      </c>
      <c r="G255" s="29">
        <f t="shared" si="73"/>
        <v>0</v>
      </c>
      <c r="H255" s="49"/>
      <c r="I255" s="49"/>
      <c r="J255" s="30">
        <f t="shared" si="74"/>
        <v>0</v>
      </c>
      <c r="K255" s="30">
        <f t="shared" si="75"/>
        <v>0</v>
      </c>
      <c r="L255" s="31">
        <f t="shared" si="76"/>
        <v>0</v>
      </c>
      <c r="M255" s="32" t="s">
        <v>16</v>
      </c>
      <c r="N255" s="31">
        <f>IF($M255=0,0,VLOOKUP($M255,'VPMA-Datenbasis'!$A$5:$C$252,2,FALSE))</f>
        <v>14</v>
      </c>
      <c r="O255" s="31">
        <f>IF($M255=0,0,VLOOKUP($M255,'VPMA-Datenbasis'!$A$5:$C$252,3,FALSE))</f>
        <v>28</v>
      </c>
      <c r="P255" s="15"/>
      <c r="Q255" s="15"/>
      <c r="R255" s="13">
        <f t="shared" si="77"/>
        <v>0</v>
      </c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</row>
    <row r="256" spans="1:181" s="14" customFormat="1" ht="17.25" x14ac:dyDescent="0.3">
      <c r="A256" s="16"/>
      <c r="B256" s="28" t="s">
        <v>2</v>
      </c>
      <c r="C256" s="16"/>
      <c r="D256" s="28" t="s">
        <v>2</v>
      </c>
      <c r="E256" s="29">
        <f t="shared" si="71"/>
        <v>0</v>
      </c>
      <c r="F256" s="29">
        <f t="shared" si="72"/>
        <v>0</v>
      </c>
      <c r="G256" s="29">
        <f t="shared" si="73"/>
        <v>0</v>
      </c>
      <c r="H256" s="49"/>
      <c r="I256" s="49"/>
      <c r="J256" s="30">
        <f t="shared" si="74"/>
        <v>0</v>
      </c>
      <c r="K256" s="30">
        <f t="shared" si="75"/>
        <v>0</v>
      </c>
      <c r="L256" s="31">
        <f t="shared" si="76"/>
        <v>0</v>
      </c>
      <c r="M256" s="32" t="s">
        <v>16</v>
      </c>
      <c r="N256" s="31">
        <f>IF($M256=0,0,VLOOKUP($M256,'VPMA-Datenbasis'!$A$5:$C$252,2,FALSE))</f>
        <v>14</v>
      </c>
      <c r="O256" s="31">
        <f>IF($M256=0,0,VLOOKUP($M256,'VPMA-Datenbasis'!$A$5:$C$252,3,FALSE))</f>
        <v>28</v>
      </c>
      <c r="P256" s="15"/>
      <c r="Q256" s="15"/>
      <c r="R256" s="13">
        <f t="shared" si="77"/>
        <v>0</v>
      </c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</row>
    <row r="257" spans="1:181" s="14" customFormat="1" ht="17.25" x14ac:dyDescent="0.3">
      <c r="A257" s="16"/>
      <c r="B257" s="28" t="s">
        <v>2</v>
      </c>
      <c r="C257" s="16"/>
      <c r="D257" s="28" t="s">
        <v>2</v>
      </c>
      <c r="E257" s="29">
        <f t="shared" si="71"/>
        <v>0</v>
      </c>
      <c r="F257" s="29">
        <f t="shared" si="72"/>
        <v>0</v>
      </c>
      <c r="G257" s="29">
        <f t="shared" si="73"/>
        <v>0</v>
      </c>
      <c r="H257" s="49"/>
      <c r="I257" s="49"/>
      <c r="J257" s="30">
        <f t="shared" si="74"/>
        <v>0</v>
      </c>
      <c r="K257" s="30">
        <f t="shared" si="75"/>
        <v>0</v>
      </c>
      <c r="L257" s="31">
        <f t="shared" si="76"/>
        <v>0</v>
      </c>
      <c r="M257" s="32" t="s">
        <v>16</v>
      </c>
      <c r="N257" s="31">
        <f>IF($M257=0,0,VLOOKUP($M257,'VPMA-Datenbasis'!$A$5:$C$252,2,FALSE))</f>
        <v>14</v>
      </c>
      <c r="O257" s="31">
        <f>IF($M257=0,0,VLOOKUP($M257,'VPMA-Datenbasis'!$A$5:$C$252,3,FALSE))</f>
        <v>28</v>
      </c>
      <c r="P257" s="15"/>
      <c r="Q257" s="15"/>
      <c r="R257" s="13">
        <f t="shared" si="77"/>
        <v>0</v>
      </c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</row>
    <row r="258" spans="1:181" s="14" customFormat="1" ht="17.25" x14ac:dyDescent="0.3">
      <c r="A258" s="16"/>
      <c r="B258" s="28" t="s">
        <v>2</v>
      </c>
      <c r="C258" s="16"/>
      <c r="D258" s="28" t="s">
        <v>2</v>
      </c>
      <c r="E258" s="29">
        <f t="shared" si="71"/>
        <v>0</v>
      </c>
      <c r="F258" s="29">
        <f t="shared" si="72"/>
        <v>0</v>
      </c>
      <c r="G258" s="29">
        <f t="shared" si="73"/>
        <v>0</v>
      </c>
      <c r="H258" s="49"/>
      <c r="I258" s="49"/>
      <c r="J258" s="30">
        <f t="shared" si="74"/>
        <v>0</v>
      </c>
      <c r="K258" s="30">
        <f t="shared" si="75"/>
        <v>0</v>
      </c>
      <c r="L258" s="31">
        <f t="shared" si="76"/>
        <v>0</v>
      </c>
      <c r="M258" s="32" t="s">
        <v>16</v>
      </c>
      <c r="N258" s="31">
        <f>IF($M258=0,0,VLOOKUP($M258,'VPMA-Datenbasis'!$A$5:$C$252,2,FALSE))</f>
        <v>14</v>
      </c>
      <c r="O258" s="31">
        <f>IF($M258=0,0,VLOOKUP($M258,'VPMA-Datenbasis'!$A$5:$C$252,3,FALSE))</f>
        <v>28</v>
      </c>
      <c r="P258" s="15"/>
      <c r="Q258" s="15"/>
      <c r="R258" s="13">
        <f t="shared" si="77"/>
        <v>0</v>
      </c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</row>
    <row r="259" spans="1:181" s="14" customFormat="1" ht="17.25" x14ac:dyDescent="0.3">
      <c r="A259" s="16"/>
      <c r="B259" s="28" t="s">
        <v>2</v>
      </c>
      <c r="C259" s="16"/>
      <c r="D259" s="28" t="s">
        <v>2</v>
      </c>
      <c r="E259" s="29">
        <f t="shared" si="71"/>
        <v>0</v>
      </c>
      <c r="F259" s="29">
        <f t="shared" si="72"/>
        <v>0</v>
      </c>
      <c r="G259" s="29">
        <f t="shared" si="73"/>
        <v>0</v>
      </c>
      <c r="H259" s="49"/>
      <c r="I259" s="49"/>
      <c r="J259" s="30">
        <f t="shared" si="74"/>
        <v>0</v>
      </c>
      <c r="K259" s="30">
        <f t="shared" si="75"/>
        <v>0</v>
      </c>
      <c r="L259" s="31">
        <f t="shared" si="76"/>
        <v>0</v>
      </c>
      <c r="M259" s="32" t="s">
        <v>16</v>
      </c>
      <c r="N259" s="31">
        <f>IF($M259=0,0,VLOOKUP($M259,'VPMA-Datenbasis'!$A$5:$C$252,2,FALSE))</f>
        <v>14</v>
      </c>
      <c r="O259" s="31">
        <f>IF($M259=0,0,VLOOKUP($M259,'VPMA-Datenbasis'!$A$5:$C$252,3,FALSE))</f>
        <v>28</v>
      </c>
      <c r="P259" s="15"/>
      <c r="Q259" s="15"/>
      <c r="R259" s="13">
        <f t="shared" si="77"/>
        <v>0</v>
      </c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</row>
    <row r="260" spans="1:181" s="14" customFormat="1" ht="17.25" x14ac:dyDescent="0.3">
      <c r="A260" s="16"/>
      <c r="B260" s="28" t="s">
        <v>2</v>
      </c>
      <c r="C260" s="16"/>
      <c r="D260" s="28" t="s">
        <v>2</v>
      </c>
      <c r="E260" s="29">
        <f t="shared" si="71"/>
        <v>0</v>
      </c>
      <c r="F260" s="29">
        <f t="shared" si="72"/>
        <v>0</v>
      </c>
      <c r="G260" s="29">
        <f t="shared" si="73"/>
        <v>0</v>
      </c>
      <c r="H260" s="49"/>
      <c r="I260" s="49"/>
      <c r="J260" s="30">
        <f t="shared" si="74"/>
        <v>0</v>
      </c>
      <c r="K260" s="30">
        <f t="shared" si="75"/>
        <v>0</v>
      </c>
      <c r="L260" s="31">
        <f t="shared" si="76"/>
        <v>0</v>
      </c>
      <c r="M260" s="32" t="s">
        <v>16</v>
      </c>
      <c r="N260" s="31">
        <f>IF($M260=0,0,VLOOKUP($M260,'VPMA-Datenbasis'!$A$5:$C$252,2,FALSE))</f>
        <v>14</v>
      </c>
      <c r="O260" s="31">
        <f>IF($M260=0,0,VLOOKUP($M260,'VPMA-Datenbasis'!$A$5:$C$252,3,FALSE))</f>
        <v>28</v>
      </c>
      <c r="P260" s="15"/>
      <c r="Q260" s="15"/>
      <c r="R260" s="13">
        <f t="shared" si="77"/>
        <v>0</v>
      </c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</row>
    <row r="261" spans="1:181" s="14" customFormat="1" ht="17.25" x14ac:dyDescent="0.3">
      <c r="A261" s="16"/>
      <c r="B261" s="28" t="s">
        <v>2</v>
      </c>
      <c r="C261" s="16"/>
      <c r="D261" s="28" t="s">
        <v>2</v>
      </c>
      <c r="E261" s="29">
        <f t="shared" si="71"/>
        <v>0</v>
      </c>
      <c r="F261" s="29">
        <f t="shared" si="72"/>
        <v>0</v>
      </c>
      <c r="G261" s="29">
        <f t="shared" si="73"/>
        <v>0</v>
      </c>
      <c r="H261" s="49"/>
      <c r="I261" s="49"/>
      <c r="J261" s="30">
        <f t="shared" si="74"/>
        <v>0</v>
      </c>
      <c r="K261" s="30">
        <f t="shared" si="75"/>
        <v>0</v>
      </c>
      <c r="L261" s="31">
        <f t="shared" si="76"/>
        <v>0</v>
      </c>
      <c r="M261" s="32" t="s">
        <v>16</v>
      </c>
      <c r="N261" s="31">
        <f>IF($M261=0,0,VLOOKUP($M261,'VPMA-Datenbasis'!$A$5:$C$252,2,FALSE))</f>
        <v>14</v>
      </c>
      <c r="O261" s="31">
        <f>IF($M261=0,0,VLOOKUP($M261,'VPMA-Datenbasis'!$A$5:$C$252,3,FALSE))</f>
        <v>28</v>
      </c>
      <c r="P261" s="15"/>
      <c r="Q261" s="15"/>
      <c r="R261" s="13">
        <f t="shared" si="77"/>
        <v>0</v>
      </c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</row>
    <row r="262" spans="1:181" s="14" customFormat="1" ht="17.25" x14ac:dyDescent="0.3">
      <c r="A262" s="16"/>
      <c r="B262" s="28" t="s">
        <v>2</v>
      </c>
      <c r="C262" s="16"/>
      <c r="D262" s="28" t="s">
        <v>2</v>
      </c>
      <c r="E262" s="29">
        <f t="shared" si="71"/>
        <v>0</v>
      </c>
      <c r="F262" s="29">
        <f t="shared" si="72"/>
        <v>0</v>
      </c>
      <c r="G262" s="29">
        <f t="shared" si="73"/>
        <v>0</v>
      </c>
      <c r="H262" s="49"/>
      <c r="I262" s="49"/>
      <c r="J262" s="30">
        <f t="shared" si="74"/>
        <v>0</v>
      </c>
      <c r="K262" s="30">
        <f t="shared" si="75"/>
        <v>0</v>
      </c>
      <c r="L262" s="31">
        <f t="shared" si="76"/>
        <v>0</v>
      </c>
      <c r="M262" s="32" t="s">
        <v>16</v>
      </c>
      <c r="N262" s="31">
        <f>IF($M262=0,0,VLOOKUP($M262,'VPMA-Datenbasis'!$A$5:$C$252,2,FALSE))</f>
        <v>14</v>
      </c>
      <c r="O262" s="31">
        <f>IF($M262=0,0,VLOOKUP($M262,'VPMA-Datenbasis'!$A$5:$C$252,3,FALSE))</f>
        <v>28</v>
      </c>
      <c r="P262" s="15"/>
      <c r="Q262" s="15"/>
      <c r="R262" s="13">
        <f t="shared" si="77"/>
        <v>0</v>
      </c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</row>
    <row r="263" spans="1:181" s="14" customFormat="1" ht="17.25" x14ac:dyDescent="0.3">
      <c r="A263" s="16"/>
      <c r="B263" s="28" t="s">
        <v>2</v>
      </c>
      <c r="C263" s="16"/>
      <c r="D263" s="28" t="s">
        <v>2</v>
      </c>
      <c r="E263" s="29">
        <f t="shared" si="71"/>
        <v>0</v>
      </c>
      <c r="F263" s="29">
        <f t="shared" si="72"/>
        <v>0</v>
      </c>
      <c r="G263" s="29">
        <f t="shared" si="73"/>
        <v>0</v>
      </c>
      <c r="H263" s="49"/>
      <c r="I263" s="49"/>
      <c r="J263" s="30">
        <f t="shared" si="74"/>
        <v>0</v>
      </c>
      <c r="K263" s="30">
        <f t="shared" si="75"/>
        <v>0</v>
      </c>
      <c r="L263" s="31">
        <f t="shared" si="76"/>
        <v>0</v>
      </c>
      <c r="M263" s="32" t="s">
        <v>16</v>
      </c>
      <c r="N263" s="31">
        <f>IF($M263=0,0,VLOOKUP($M263,'VPMA-Datenbasis'!$A$5:$C$252,2,FALSE))</f>
        <v>14</v>
      </c>
      <c r="O263" s="31">
        <f>IF($M263=0,0,VLOOKUP($M263,'VPMA-Datenbasis'!$A$5:$C$252,3,FALSE))</f>
        <v>28</v>
      </c>
      <c r="P263" s="15"/>
      <c r="Q263" s="15"/>
      <c r="R263" s="13">
        <f t="shared" si="77"/>
        <v>0</v>
      </c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</row>
    <row r="264" spans="1:181" s="14" customFormat="1" ht="17.25" x14ac:dyDescent="0.3">
      <c r="A264" s="16"/>
      <c r="B264" s="28" t="s">
        <v>2</v>
      </c>
      <c r="C264" s="16"/>
      <c r="D264" s="28" t="s">
        <v>2</v>
      </c>
      <c r="E264" s="29">
        <f t="shared" si="71"/>
        <v>0</v>
      </c>
      <c r="F264" s="29">
        <f t="shared" si="72"/>
        <v>0</v>
      </c>
      <c r="G264" s="29">
        <f t="shared" si="73"/>
        <v>0</v>
      </c>
      <c r="H264" s="49"/>
      <c r="I264" s="49"/>
      <c r="J264" s="30">
        <f t="shared" si="74"/>
        <v>0</v>
      </c>
      <c r="K264" s="30">
        <f t="shared" si="75"/>
        <v>0</v>
      </c>
      <c r="L264" s="31">
        <f t="shared" si="76"/>
        <v>0</v>
      </c>
      <c r="M264" s="32" t="s">
        <v>16</v>
      </c>
      <c r="N264" s="31">
        <f>IF($M264=0,0,VLOOKUP($M264,'VPMA-Datenbasis'!$A$5:$C$252,2,FALSE))</f>
        <v>14</v>
      </c>
      <c r="O264" s="31">
        <f>IF($M264=0,0,VLOOKUP($M264,'VPMA-Datenbasis'!$A$5:$C$252,3,FALSE))</f>
        <v>28</v>
      </c>
      <c r="P264" s="15"/>
      <c r="Q264" s="15"/>
      <c r="R264" s="13">
        <f t="shared" si="77"/>
        <v>0</v>
      </c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</row>
    <row r="265" spans="1:181" s="14" customFormat="1" ht="17.25" x14ac:dyDescent="0.3">
      <c r="A265" s="16"/>
      <c r="B265" s="28" t="s">
        <v>2</v>
      </c>
      <c r="C265" s="16"/>
      <c r="D265" s="28" t="s">
        <v>2</v>
      </c>
      <c r="E265" s="29">
        <f t="shared" si="71"/>
        <v>0</v>
      </c>
      <c r="F265" s="29">
        <f t="shared" si="72"/>
        <v>0</v>
      </c>
      <c r="G265" s="29">
        <f t="shared" si="73"/>
        <v>0</v>
      </c>
      <c r="H265" s="49"/>
      <c r="I265" s="49"/>
      <c r="J265" s="30">
        <f t="shared" si="74"/>
        <v>0</v>
      </c>
      <c r="K265" s="30">
        <f t="shared" si="75"/>
        <v>0</v>
      </c>
      <c r="L265" s="31">
        <f t="shared" si="76"/>
        <v>0</v>
      </c>
      <c r="M265" s="32" t="s">
        <v>16</v>
      </c>
      <c r="N265" s="31">
        <f>IF($M265=0,0,VLOOKUP($M265,'VPMA-Datenbasis'!$A$5:$C$252,2,FALSE))</f>
        <v>14</v>
      </c>
      <c r="O265" s="31">
        <f>IF($M265=0,0,VLOOKUP($M265,'VPMA-Datenbasis'!$A$5:$C$252,3,FALSE))</f>
        <v>28</v>
      </c>
      <c r="P265" s="15"/>
      <c r="Q265" s="15"/>
      <c r="R265" s="13">
        <f t="shared" si="77"/>
        <v>0</v>
      </c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</row>
    <row r="266" spans="1:181" s="14" customFormat="1" ht="17.25" x14ac:dyDescent="0.3">
      <c r="A266" s="16"/>
      <c r="B266" s="28" t="s">
        <v>2</v>
      </c>
      <c r="C266" s="16"/>
      <c r="D266" s="28" t="s">
        <v>2</v>
      </c>
      <c r="E266" s="29">
        <f t="shared" si="71"/>
        <v>0</v>
      </c>
      <c r="F266" s="29">
        <f t="shared" si="72"/>
        <v>0</v>
      </c>
      <c r="G266" s="29">
        <f t="shared" si="73"/>
        <v>0</v>
      </c>
      <c r="H266" s="49"/>
      <c r="I266" s="49"/>
      <c r="J266" s="30">
        <f t="shared" si="74"/>
        <v>0</v>
      </c>
      <c r="K266" s="30">
        <f t="shared" si="75"/>
        <v>0</v>
      </c>
      <c r="L266" s="31">
        <f t="shared" si="76"/>
        <v>0</v>
      </c>
      <c r="M266" s="32" t="s">
        <v>16</v>
      </c>
      <c r="N266" s="31">
        <f>IF($M266=0,0,VLOOKUP($M266,'VPMA-Datenbasis'!$A$5:$C$252,2,FALSE))</f>
        <v>14</v>
      </c>
      <c r="O266" s="31">
        <f>IF($M266=0,0,VLOOKUP($M266,'VPMA-Datenbasis'!$A$5:$C$252,3,FALSE))</f>
        <v>28</v>
      </c>
      <c r="P266" s="15"/>
      <c r="Q266" s="15"/>
      <c r="R266" s="13">
        <f t="shared" si="77"/>
        <v>0</v>
      </c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</row>
    <row r="267" spans="1:181" s="14" customFormat="1" ht="17.25" x14ac:dyDescent="0.3">
      <c r="A267" s="16"/>
      <c r="B267" s="28" t="s">
        <v>2</v>
      </c>
      <c r="C267" s="16"/>
      <c r="D267" s="28" t="s">
        <v>2</v>
      </c>
      <c r="E267" s="29">
        <f t="shared" si="71"/>
        <v>0</v>
      </c>
      <c r="F267" s="29">
        <f t="shared" si="72"/>
        <v>0</v>
      </c>
      <c r="G267" s="29">
        <f t="shared" si="73"/>
        <v>0</v>
      </c>
      <c r="H267" s="49"/>
      <c r="I267" s="49"/>
      <c r="J267" s="30">
        <f t="shared" si="74"/>
        <v>0</v>
      </c>
      <c r="K267" s="30">
        <f t="shared" si="75"/>
        <v>0</v>
      </c>
      <c r="L267" s="31">
        <f t="shared" si="76"/>
        <v>0</v>
      </c>
      <c r="M267" s="32" t="s">
        <v>16</v>
      </c>
      <c r="N267" s="31">
        <f>IF($M267=0,0,VLOOKUP($M267,'VPMA-Datenbasis'!$A$5:$C$252,2,FALSE))</f>
        <v>14</v>
      </c>
      <c r="O267" s="31">
        <f>IF($M267=0,0,VLOOKUP($M267,'VPMA-Datenbasis'!$A$5:$C$252,3,FALSE))</f>
        <v>28</v>
      </c>
      <c r="P267" s="15"/>
      <c r="Q267" s="15"/>
      <c r="R267" s="13">
        <f t="shared" si="77"/>
        <v>0</v>
      </c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</row>
    <row r="268" spans="1:181" s="14" customFormat="1" ht="17.25" x14ac:dyDescent="0.3">
      <c r="A268" s="16"/>
      <c r="B268" s="28" t="s">
        <v>2</v>
      </c>
      <c r="C268" s="16"/>
      <c r="D268" s="28" t="s">
        <v>2</v>
      </c>
      <c r="E268" s="29">
        <f t="shared" si="71"/>
        <v>0</v>
      </c>
      <c r="F268" s="29">
        <f t="shared" si="72"/>
        <v>0</v>
      </c>
      <c r="G268" s="29">
        <f t="shared" si="73"/>
        <v>0</v>
      </c>
      <c r="H268" s="49"/>
      <c r="I268" s="49"/>
      <c r="J268" s="30">
        <f t="shared" si="74"/>
        <v>0</v>
      </c>
      <c r="K268" s="30">
        <f t="shared" si="75"/>
        <v>0</v>
      </c>
      <c r="L268" s="31">
        <f t="shared" si="76"/>
        <v>0</v>
      </c>
      <c r="M268" s="32" t="s">
        <v>16</v>
      </c>
      <c r="N268" s="31">
        <f>IF($M268=0,0,VLOOKUP($M268,'VPMA-Datenbasis'!$A$5:$C$252,2,FALSE))</f>
        <v>14</v>
      </c>
      <c r="O268" s="31">
        <f>IF($M268=0,0,VLOOKUP($M268,'VPMA-Datenbasis'!$A$5:$C$252,3,FALSE))</f>
        <v>28</v>
      </c>
      <c r="P268" s="15"/>
      <c r="Q268" s="15"/>
      <c r="R268" s="13">
        <f t="shared" si="77"/>
        <v>0</v>
      </c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</row>
    <row r="269" spans="1:181" s="14" customFormat="1" ht="17.25" x14ac:dyDescent="0.3">
      <c r="A269" s="16"/>
      <c r="B269" s="28" t="s">
        <v>2</v>
      </c>
      <c r="C269" s="16"/>
      <c r="D269" s="28" t="s">
        <v>2</v>
      </c>
      <c r="E269" s="29">
        <f t="shared" si="71"/>
        <v>0</v>
      </c>
      <c r="F269" s="29">
        <f t="shared" si="72"/>
        <v>0</v>
      </c>
      <c r="G269" s="29">
        <f t="shared" si="73"/>
        <v>0</v>
      </c>
      <c r="H269" s="49"/>
      <c r="I269" s="49"/>
      <c r="J269" s="30">
        <f t="shared" si="74"/>
        <v>0</v>
      </c>
      <c r="K269" s="30">
        <f t="shared" si="75"/>
        <v>0</v>
      </c>
      <c r="L269" s="31">
        <f t="shared" si="76"/>
        <v>0</v>
      </c>
      <c r="M269" s="32" t="s">
        <v>16</v>
      </c>
      <c r="N269" s="31">
        <f>IF($M269=0,0,VLOOKUP($M269,'VPMA-Datenbasis'!$A$5:$C$252,2,FALSE))</f>
        <v>14</v>
      </c>
      <c r="O269" s="31">
        <f>IF($M269=0,0,VLOOKUP($M269,'VPMA-Datenbasis'!$A$5:$C$252,3,FALSE))</f>
        <v>28</v>
      </c>
      <c r="P269" s="15"/>
      <c r="Q269" s="15"/>
      <c r="R269" s="13">
        <f t="shared" si="77"/>
        <v>0</v>
      </c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</row>
    <row r="270" spans="1:181" s="14" customFormat="1" ht="17.25" x14ac:dyDescent="0.3">
      <c r="A270" s="16"/>
      <c r="B270" s="28" t="s">
        <v>2</v>
      </c>
      <c r="C270" s="16"/>
      <c r="D270" s="28" t="s">
        <v>2</v>
      </c>
      <c r="E270" s="29">
        <f t="shared" si="71"/>
        <v>0</v>
      </c>
      <c r="F270" s="29">
        <f t="shared" si="72"/>
        <v>0</v>
      </c>
      <c r="G270" s="29">
        <f t="shared" si="73"/>
        <v>0</v>
      </c>
      <c r="H270" s="49"/>
      <c r="I270" s="49"/>
      <c r="J270" s="30">
        <f t="shared" si="74"/>
        <v>0</v>
      </c>
      <c r="K270" s="30">
        <f t="shared" si="75"/>
        <v>0</v>
      </c>
      <c r="L270" s="31">
        <f t="shared" si="76"/>
        <v>0</v>
      </c>
      <c r="M270" s="32" t="s">
        <v>16</v>
      </c>
      <c r="N270" s="31">
        <f>IF($M270=0,0,VLOOKUP($M270,'VPMA-Datenbasis'!$A$5:$C$252,2,FALSE))</f>
        <v>14</v>
      </c>
      <c r="O270" s="31">
        <f>IF($M270=0,0,VLOOKUP($M270,'VPMA-Datenbasis'!$A$5:$C$252,3,FALSE))</f>
        <v>28</v>
      </c>
      <c r="P270" s="15"/>
      <c r="Q270" s="15"/>
      <c r="R270" s="13">
        <f t="shared" si="77"/>
        <v>0</v>
      </c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</row>
    <row r="271" spans="1:181" s="14" customFormat="1" ht="17.25" x14ac:dyDescent="0.3">
      <c r="A271" s="16"/>
      <c r="B271" s="28" t="s">
        <v>2</v>
      </c>
      <c r="C271" s="16"/>
      <c r="D271" s="28" t="s">
        <v>2</v>
      </c>
      <c r="E271" s="29">
        <f t="shared" si="71"/>
        <v>0</v>
      </c>
      <c r="F271" s="29">
        <f t="shared" si="72"/>
        <v>0</v>
      </c>
      <c r="G271" s="29">
        <f t="shared" si="73"/>
        <v>0</v>
      </c>
      <c r="H271" s="49"/>
      <c r="I271" s="49"/>
      <c r="J271" s="30">
        <f t="shared" si="74"/>
        <v>0</v>
      </c>
      <c r="K271" s="30">
        <f t="shared" si="75"/>
        <v>0</v>
      </c>
      <c r="L271" s="31">
        <f t="shared" si="76"/>
        <v>0</v>
      </c>
      <c r="M271" s="32" t="s">
        <v>16</v>
      </c>
      <c r="N271" s="31">
        <f>IF($M271=0,0,VLOOKUP($M271,'VPMA-Datenbasis'!$A$5:$C$252,2,FALSE))</f>
        <v>14</v>
      </c>
      <c r="O271" s="31">
        <f>IF($M271=0,0,VLOOKUP($M271,'VPMA-Datenbasis'!$A$5:$C$252,3,FALSE))</f>
        <v>28</v>
      </c>
      <c r="P271" s="15"/>
      <c r="Q271" s="15"/>
      <c r="R271" s="13">
        <f t="shared" si="77"/>
        <v>0</v>
      </c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</row>
    <row r="272" spans="1:181" s="14" customFormat="1" ht="17.25" x14ac:dyDescent="0.3">
      <c r="A272" s="16"/>
      <c r="B272" s="28" t="s">
        <v>2</v>
      </c>
      <c r="C272" s="16"/>
      <c r="D272" s="28" t="s">
        <v>2</v>
      </c>
      <c r="E272" s="29">
        <f t="shared" si="71"/>
        <v>0</v>
      </c>
      <c r="F272" s="29">
        <f t="shared" si="72"/>
        <v>0</v>
      </c>
      <c r="G272" s="29">
        <f t="shared" si="73"/>
        <v>0</v>
      </c>
      <c r="H272" s="49"/>
      <c r="I272" s="49"/>
      <c r="J272" s="30">
        <f t="shared" si="74"/>
        <v>0</v>
      </c>
      <c r="K272" s="30">
        <f t="shared" si="75"/>
        <v>0</v>
      </c>
      <c r="L272" s="31">
        <f t="shared" si="76"/>
        <v>0</v>
      </c>
      <c r="M272" s="32" t="s">
        <v>16</v>
      </c>
      <c r="N272" s="31">
        <f>IF($M272=0,0,VLOOKUP($M272,'VPMA-Datenbasis'!$A$5:$C$252,2,FALSE))</f>
        <v>14</v>
      </c>
      <c r="O272" s="31">
        <f>IF($M272=0,0,VLOOKUP($M272,'VPMA-Datenbasis'!$A$5:$C$252,3,FALSE))</f>
        <v>28</v>
      </c>
      <c r="P272" s="15"/>
      <c r="Q272" s="15"/>
      <c r="R272" s="13">
        <f t="shared" si="77"/>
        <v>0</v>
      </c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</row>
    <row r="273" spans="1:181" s="14" customFormat="1" ht="17.25" x14ac:dyDescent="0.3">
      <c r="A273" s="16"/>
      <c r="B273" s="28" t="s">
        <v>2</v>
      </c>
      <c r="C273" s="16"/>
      <c r="D273" s="28" t="s">
        <v>2</v>
      </c>
      <c r="E273" s="29">
        <f t="shared" si="71"/>
        <v>0</v>
      </c>
      <c r="F273" s="29">
        <f t="shared" si="72"/>
        <v>0</v>
      </c>
      <c r="G273" s="29">
        <f t="shared" si="73"/>
        <v>0</v>
      </c>
      <c r="H273" s="49"/>
      <c r="I273" s="49"/>
      <c r="J273" s="30">
        <f t="shared" si="74"/>
        <v>0</v>
      </c>
      <c r="K273" s="30">
        <f t="shared" si="75"/>
        <v>0</v>
      </c>
      <c r="L273" s="31">
        <f t="shared" si="76"/>
        <v>0</v>
      </c>
      <c r="M273" s="32" t="s">
        <v>16</v>
      </c>
      <c r="N273" s="31">
        <f>IF($M273=0,0,VLOOKUP($M273,'VPMA-Datenbasis'!$A$5:$C$252,2,FALSE))</f>
        <v>14</v>
      </c>
      <c r="O273" s="31">
        <f>IF($M273=0,0,VLOOKUP($M273,'VPMA-Datenbasis'!$A$5:$C$252,3,FALSE))</f>
        <v>28</v>
      </c>
      <c r="P273" s="15"/>
      <c r="Q273" s="15"/>
      <c r="R273" s="13">
        <f t="shared" si="77"/>
        <v>0</v>
      </c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</row>
    <row r="274" spans="1:181" s="14" customFormat="1" ht="17.25" x14ac:dyDescent="0.3">
      <c r="A274" s="16"/>
      <c r="B274" s="28" t="s">
        <v>2</v>
      </c>
      <c r="C274" s="16"/>
      <c r="D274" s="28" t="s">
        <v>2</v>
      </c>
      <c r="E274" s="29">
        <f t="shared" si="71"/>
        <v>0</v>
      </c>
      <c r="F274" s="29">
        <f t="shared" si="72"/>
        <v>0</v>
      </c>
      <c r="G274" s="29">
        <f t="shared" si="73"/>
        <v>0</v>
      </c>
      <c r="H274" s="49"/>
      <c r="I274" s="49"/>
      <c r="J274" s="30">
        <f t="shared" si="74"/>
        <v>0</v>
      </c>
      <c r="K274" s="30">
        <f t="shared" si="75"/>
        <v>0</v>
      </c>
      <c r="L274" s="31">
        <f t="shared" si="76"/>
        <v>0</v>
      </c>
      <c r="M274" s="32" t="s">
        <v>16</v>
      </c>
      <c r="N274" s="31">
        <f>IF($M274=0,0,VLOOKUP($M274,'VPMA-Datenbasis'!$A$5:$C$252,2,FALSE))</f>
        <v>14</v>
      </c>
      <c r="O274" s="31">
        <f>IF($M274=0,0,VLOOKUP($M274,'VPMA-Datenbasis'!$A$5:$C$252,3,FALSE))</f>
        <v>28</v>
      </c>
      <c r="P274" s="15"/>
      <c r="Q274" s="15"/>
      <c r="R274" s="13">
        <f t="shared" si="77"/>
        <v>0</v>
      </c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</row>
    <row r="275" spans="1:181" s="14" customFormat="1" ht="17.25" x14ac:dyDescent="0.3">
      <c r="A275" s="16"/>
      <c r="B275" s="28" t="s">
        <v>2</v>
      </c>
      <c r="C275" s="16"/>
      <c r="D275" s="28" t="s">
        <v>2</v>
      </c>
      <c r="E275" s="29">
        <f t="shared" si="71"/>
        <v>0</v>
      </c>
      <c r="F275" s="29">
        <f t="shared" si="72"/>
        <v>0</v>
      </c>
      <c r="G275" s="29">
        <f t="shared" si="73"/>
        <v>0</v>
      </c>
      <c r="H275" s="49"/>
      <c r="I275" s="49"/>
      <c r="J275" s="30">
        <f t="shared" si="74"/>
        <v>0</v>
      </c>
      <c r="K275" s="30">
        <f t="shared" si="75"/>
        <v>0</v>
      </c>
      <c r="L275" s="31">
        <f t="shared" si="76"/>
        <v>0</v>
      </c>
      <c r="M275" s="32" t="s">
        <v>16</v>
      </c>
      <c r="N275" s="31">
        <f>IF($M275=0,0,VLOOKUP($M275,'VPMA-Datenbasis'!$A$5:$C$252,2,FALSE))</f>
        <v>14</v>
      </c>
      <c r="O275" s="31">
        <f>IF($M275=0,0,VLOOKUP($M275,'VPMA-Datenbasis'!$A$5:$C$252,3,FALSE))</f>
        <v>28</v>
      </c>
      <c r="P275" s="15"/>
      <c r="Q275" s="15"/>
      <c r="R275" s="13">
        <f t="shared" si="77"/>
        <v>0</v>
      </c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</row>
    <row r="276" spans="1:181" s="14" customFormat="1" ht="17.25" x14ac:dyDescent="0.3">
      <c r="A276" s="16"/>
      <c r="B276" s="28" t="s">
        <v>2</v>
      </c>
      <c r="C276" s="16"/>
      <c r="D276" s="28" t="s">
        <v>2</v>
      </c>
      <c r="E276" s="29">
        <f t="shared" si="71"/>
        <v>0</v>
      </c>
      <c r="F276" s="29">
        <f t="shared" si="72"/>
        <v>0</v>
      </c>
      <c r="G276" s="29">
        <f t="shared" si="73"/>
        <v>0</v>
      </c>
      <c r="H276" s="49"/>
      <c r="I276" s="49"/>
      <c r="J276" s="30">
        <f t="shared" si="74"/>
        <v>0</v>
      </c>
      <c r="K276" s="30">
        <f t="shared" si="75"/>
        <v>0</v>
      </c>
      <c r="L276" s="31">
        <f t="shared" si="76"/>
        <v>0</v>
      </c>
      <c r="M276" s="32" t="s">
        <v>16</v>
      </c>
      <c r="N276" s="31">
        <f>IF($M276=0,0,VLOOKUP($M276,'VPMA-Datenbasis'!$A$5:$C$252,2,FALSE))</f>
        <v>14</v>
      </c>
      <c r="O276" s="31">
        <f>IF($M276=0,0,VLOOKUP($M276,'VPMA-Datenbasis'!$A$5:$C$252,3,FALSE))</f>
        <v>28</v>
      </c>
      <c r="P276" s="15"/>
      <c r="Q276" s="15"/>
      <c r="R276" s="13">
        <f t="shared" si="77"/>
        <v>0</v>
      </c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</row>
    <row r="277" spans="1:181" s="14" customFormat="1" ht="17.25" x14ac:dyDescent="0.3">
      <c r="A277" s="16"/>
      <c r="B277" s="28" t="s">
        <v>2</v>
      </c>
      <c r="C277" s="16"/>
      <c r="D277" s="28" t="s">
        <v>2</v>
      </c>
      <c r="E277" s="29">
        <f t="shared" si="71"/>
        <v>0</v>
      </c>
      <c r="F277" s="29">
        <f t="shared" si="72"/>
        <v>0</v>
      </c>
      <c r="G277" s="29">
        <f t="shared" si="73"/>
        <v>0</v>
      </c>
      <c r="H277" s="49"/>
      <c r="I277" s="49"/>
      <c r="J277" s="30">
        <f t="shared" si="74"/>
        <v>0</v>
      </c>
      <c r="K277" s="30">
        <f t="shared" si="75"/>
        <v>0</v>
      </c>
      <c r="L277" s="31">
        <f t="shared" si="76"/>
        <v>0</v>
      </c>
      <c r="M277" s="32" t="s">
        <v>16</v>
      </c>
      <c r="N277" s="31">
        <f>IF($M277=0,0,VLOOKUP($M277,'VPMA-Datenbasis'!$A$5:$C$252,2,FALSE))</f>
        <v>14</v>
      </c>
      <c r="O277" s="31">
        <f>IF($M277=0,0,VLOOKUP($M277,'VPMA-Datenbasis'!$A$5:$C$252,3,FALSE))</f>
        <v>28</v>
      </c>
      <c r="P277" s="15"/>
      <c r="Q277" s="15"/>
      <c r="R277" s="13">
        <f t="shared" si="77"/>
        <v>0</v>
      </c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</row>
    <row r="278" spans="1:181" s="14" customFormat="1" ht="17.25" x14ac:dyDescent="0.3">
      <c r="A278" s="16"/>
      <c r="B278" s="28" t="s">
        <v>2</v>
      </c>
      <c r="C278" s="16"/>
      <c r="D278" s="28" t="s">
        <v>2</v>
      </c>
      <c r="E278" s="29">
        <f t="shared" si="71"/>
        <v>0</v>
      </c>
      <c r="F278" s="29">
        <f t="shared" si="72"/>
        <v>0</v>
      </c>
      <c r="G278" s="29">
        <f t="shared" si="73"/>
        <v>0</v>
      </c>
      <c r="H278" s="49"/>
      <c r="I278" s="49"/>
      <c r="J278" s="30">
        <f t="shared" si="74"/>
        <v>0</v>
      </c>
      <c r="K278" s="30">
        <f t="shared" si="75"/>
        <v>0</v>
      </c>
      <c r="L278" s="31">
        <f t="shared" si="76"/>
        <v>0</v>
      </c>
      <c r="M278" s="32" t="s">
        <v>16</v>
      </c>
      <c r="N278" s="31">
        <f>IF($M278=0,0,VLOOKUP($M278,'VPMA-Datenbasis'!$A$5:$C$252,2,FALSE))</f>
        <v>14</v>
      </c>
      <c r="O278" s="31">
        <f>IF($M278=0,0,VLOOKUP($M278,'VPMA-Datenbasis'!$A$5:$C$252,3,FALSE))</f>
        <v>28</v>
      </c>
      <c r="P278" s="15"/>
      <c r="Q278" s="15"/>
      <c r="R278" s="13">
        <f t="shared" si="77"/>
        <v>0</v>
      </c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</row>
    <row r="279" spans="1:181" s="14" customFormat="1" ht="17.25" x14ac:dyDescent="0.3">
      <c r="A279" s="16"/>
      <c r="B279" s="28" t="s">
        <v>2</v>
      </c>
      <c r="C279" s="16"/>
      <c r="D279" s="28" t="s">
        <v>2</v>
      </c>
      <c r="E279" s="29">
        <f t="shared" si="71"/>
        <v>0</v>
      </c>
      <c r="F279" s="29">
        <f t="shared" si="72"/>
        <v>0</v>
      </c>
      <c r="G279" s="29">
        <f t="shared" si="73"/>
        <v>0</v>
      </c>
      <c r="H279" s="49"/>
      <c r="I279" s="49"/>
      <c r="J279" s="30">
        <f t="shared" si="74"/>
        <v>0</v>
      </c>
      <c r="K279" s="30">
        <f t="shared" si="75"/>
        <v>0</v>
      </c>
      <c r="L279" s="31">
        <f t="shared" si="76"/>
        <v>0</v>
      </c>
      <c r="M279" s="32" t="s">
        <v>16</v>
      </c>
      <c r="N279" s="31">
        <f>IF($M279=0,0,VLOOKUP($M279,'VPMA-Datenbasis'!$A$5:$C$252,2,FALSE))</f>
        <v>14</v>
      </c>
      <c r="O279" s="31">
        <f>IF($M279=0,0,VLOOKUP($M279,'VPMA-Datenbasis'!$A$5:$C$252,3,FALSE))</f>
        <v>28</v>
      </c>
      <c r="P279" s="15"/>
      <c r="Q279" s="15"/>
      <c r="R279" s="13">
        <f t="shared" si="77"/>
        <v>0</v>
      </c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</row>
    <row r="280" spans="1:181" s="14" customFormat="1" ht="17.25" x14ac:dyDescent="0.3">
      <c r="A280" s="16"/>
      <c r="B280" s="28" t="s">
        <v>2</v>
      </c>
      <c r="C280" s="16"/>
      <c r="D280" s="28" t="s">
        <v>2</v>
      </c>
      <c r="E280" s="29">
        <f t="shared" si="71"/>
        <v>0</v>
      </c>
      <c r="F280" s="29">
        <f t="shared" si="72"/>
        <v>0</v>
      </c>
      <c r="G280" s="29">
        <f t="shared" si="73"/>
        <v>0</v>
      </c>
      <c r="H280" s="49"/>
      <c r="I280" s="49"/>
      <c r="J280" s="30">
        <f t="shared" si="74"/>
        <v>0</v>
      </c>
      <c r="K280" s="30">
        <f t="shared" si="75"/>
        <v>0</v>
      </c>
      <c r="L280" s="31">
        <f t="shared" si="76"/>
        <v>0</v>
      </c>
      <c r="M280" s="32" t="s">
        <v>16</v>
      </c>
      <c r="N280" s="31">
        <f>IF($M280=0,0,VLOOKUP($M280,'VPMA-Datenbasis'!$A$5:$C$252,2,FALSE))</f>
        <v>14</v>
      </c>
      <c r="O280" s="31">
        <f>IF($M280=0,0,VLOOKUP($M280,'VPMA-Datenbasis'!$A$5:$C$252,3,FALSE))</f>
        <v>28</v>
      </c>
      <c r="P280" s="15"/>
      <c r="Q280" s="15"/>
      <c r="R280" s="13">
        <f t="shared" si="77"/>
        <v>0</v>
      </c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</row>
    <row r="281" spans="1:181" s="14" customFormat="1" ht="17.25" x14ac:dyDescent="0.3">
      <c r="A281" s="16"/>
      <c r="B281" s="28" t="s">
        <v>2</v>
      </c>
      <c r="C281" s="16"/>
      <c r="D281" s="28" t="s">
        <v>2</v>
      </c>
      <c r="E281" s="29">
        <f t="shared" si="71"/>
        <v>0</v>
      </c>
      <c r="F281" s="29">
        <f t="shared" si="72"/>
        <v>0</v>
      </c>
      <c r="G281" s="29">
        <f t="shared" si="73"/>
        <v>0</v>
      </c>
      <c r="H281" s="49"/>
      <c r="I281" s="49"/>
      <c r="J281" s="30">
        <f t="shared" si="74"/>
        <v>0</v>
      </c>
      <c r="K281" s="30">
        <f t="shared" si="75"/>
        <v>0</v>
      </c>
      <c r="L281" s="31">
        <f t="shared" si="76"/>
        <v>0</v>
      </c>
      <c r="M281" s="32" t="s">
        <v>16</v>
      </c>
      <c r="N281" s="31">
        <f>IF($M281=0,0,VLOOKUP($M281,'VPMA-Datenbasis'!$A$5:$C$252,2,FALSE))</f>
        <v>14</v>
      </c>
      <c r="O281" s="31">
        <f>IF($M281=0,0,VLOOKUP($M281,'VPMA-Datenbasis'!$A$5:$C$252,3,FALSE))</f>
        <v>28</v>
      </c>
      <c r="P281" s="15"/>
      <c r="Q281" s="15"/>
      <c r="R281" s="13">
        <f t="shared" si="77"/>
        <v>0</v>
      </c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</row>
    <row r="282" spans="1:181" s="14" customFormat="1" ht="17.25" x14ac:dyDescent="0.3">
      <c r="A282" s="16"/>
      <c r="B282" s="28" t="s">
        <v>2</v>
      </c>
      <c r="C282" s="16"/>
      <c r="D282" s="28" t="s">
        <v>2</v>
      </c>
      <c r="E282" s="29">
        <f t="shared" si="71"/>
        <v>0</v>
      </c>
      <c r="F282" s="29">
        <f t="shared" si="72"/>
        <v>0</v>
      </c>
      <c r="G282" s="29">
        <f t="shared" si="73"/>
        <v>0</v>
      </c>
      <c r="H282" s="49"/>
      <c r="I282" s="49"/>
      <c r="J282" s="30">
        <f t="shared" si="74"/>
        <v>0</v>
      </c>
      <c r="K282" s="30">
        <f t="shared" si="75"/>
        <v>0</v>
      </c>
      <c r="L282" s="31">
        <f t="shared" si="76"/>
        <v>0</v>
      </c>
      <c r="M282" s="32" t="s">
        <v>16</v>
      </c>
      <c r="N282" s="31">
        <f>IF($M282=0,0,VLOOKUP($M282,'VPMA-Datenbasis'!$A$5:$C$252,2,FALSE))</f>
        <v>14</v>
      </c>
      <c r="O282" s="31">
        <f>IF($M282=0,0,VLOOKUP($M282,'VPMA-Datenbasis'!$A$5:$C$252,3,FALSE))</f>
        <v>28</v>
      </c>
      <c r="P282" s="15"/>
      <c r="Q282" s="15"/>
      <c r="R282" s="13">
        <f t="shared" si="77"/>
        <v>0</v>
      </c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</row>
    <row r="283" spans="1:181" s="14" customFormat="1" ht="17.25" x14ac:dyDescent="0.3">
      <c r="A283" s="16"/>
      <c r="B283" s="28" t="s">
        <v>2</v>
      </c>
      <c r="C283" s="16"/>
      <c r="D283" s="28" t="s">
        <v>2</v>
      </c>
      <c r="E283" s="29">
        <f t="shared" si="71"/>
        <v>0</v>
      </c>
      <c r="F283" s="29">
        <f t="shared" si="72"/>
        <v>0</v>
      </c>
      <c r="G283" s="29">
        <f t="shared" si="73"/>
        <v>0</v>
      </c>
      <c r="H283" s="49"/>
      <c r="I283" s="49"/>
      <c r="J283" s="30">
        <f t="shared" si="74"/>
        <v>0</v>
      </c>
      <c r="K283" s="30">
        <f t="shared" si="75"/>
        <v>0</v>
      </c>
      <c r="L283" s="31">
        <f t="shared" si="76"/>
        <v>0</v>
      </c>
      <c r="M283" s="32" t="s">
        <v>16</v>
      </c>
      <c r="N283" s="31">
        <f>IF($M283=0,0,VLOOKUP($M283,'VPMA-Datenbasis'!$A$5:$C$252,2,FALSE))</f>
        <v>14</v>
      </c>
      <c r="O283" s="31">
        <f>IF($M283=0,0,VLOOKUP($M283,'VPMA-Datenbasis'!$A$5:$C$252,3,FALSE))</f>
        <v>28</v>
      </c>
      <c r="P283" s="15"/>
      <c r="Q283" s="15"/>
      <c r="R283" s="13">
        <f t="shared" si="77"/>
        <v>0</v>
      </c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</row>
    <row r="284" spans="1:181" s="14" customFormat="1" ht="17.25" x14ac:dyDescent="0.3">
      <c r="A284" s="16"/>
      <c r="B284" s="28" t="s">
        <v>2</v>
      </c>
      <c r="C284" s="16"/>
      <c r="D284" s="28" t="s">
        <v>2</v>
      </c>
      <c r="E284" s="29">
        <f t="shared" si="71"/>
        <v>0</v>
      </c>
      <c r="F284" s="29">
        <f t="shared" si="72"/>
        <v>0</v>
      </c>
      <c r="G284" s="29">
        <f t="shared" si="73"/>
        <v>0</v>
      </c>
      <c r="H284" s="49"/>
      <c r="I284" s="49"/>
      <c r="J284" s="30">
        <f t="shared" si="74"/>
        <v>0</v>
      </c>
      <c r="K284" s="30">
        <f t="shared" si="75"/>
        <v>0</v>
      </c>
      <c r="L284" s="31">
        <f t="shared" si="76"/>
        <v>0</v>
      </c>
      <c r="M284" s="32" t="s">
        <v>16</v>
      </c>
      <c r="N284" s="31">
        <f>IF($M284=0,0,VLOOKUP($M284,'VPMA-Datenbasis'!$A$5:$C$252,2,FALSE))</f>
        <v>14</v>
      </c>
      <c r="O284" s="31">
        <f>IF($M284=0,0,VLOOKUP($M284,'VPMA-Datenbasis'!$A$5:$C$252,3,FALSE))</f>
        <v>28</v>
      </c>
      <c r="P284" s="15"/>
      <c r="Q284" s="15"/>
      <c r="R284" s="13">
        <f t="shared" si="77"/>
        <v>0</v>
      </c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</row>
    <row r="285" spans="1:181" s="14" customFormat="1" ht="17.25" x14ac:dyDescent="0.3">
      <c r="A285" s="16"/>
      <c r="B285" s="28" t="s">
        <v>2</v>
      </c>
      <c r="C285" s="16"/>
      <c r="D285" s="28" t="s">
        <v>2</v>
      </c>
      <c r="E285" s="29">
        <f t="shared" si="71"/>
        <v>0</v>
      </c>
      <c r="F285" s="29">
        <f t="shared" si="72"/>
        <v>0</v>
      </c>
      <c r="G285" s="29">
        <f t="shared" si="73"/>
        <v>0</v>
      </c>
      <c r="H285" s="49"/>
      <c r="I285" s="49"/>
      <c r="J285" s="30">
        <f t="shared" si="74"/>
        <v>0</v>
      </c>
      <c r="K285" s="30">
        <f t="shared" si="75"/>
        <v>0</v>
      </c>
      <c r="L285" s="31">
        <f t="shared" si="76"/>
        <v>0</v>
      </c>
      <c r="M285" s="32" t="s">
        <v>16</v>
      </c>
      <c r="N285" s="31">
        <f>IF($M285=0,0,VLOOKUP($M285,'VPMA-Datenbasis'!$A$5:$C$252,2,FALSE))</f>
        <v>14</v>
      </c>
      <c r="O285" s="31">
        <f>IF($M285=0,0,VLOOKUP($M285,'VPMA-Datenbasis'!$A$5:$C$252,3,FALSE))</f>
        <v>28</v>
      </c>
      <c r="P285" s="15"/>
      <c r="Q285" s="15"/>
      <c r="R285" s="13">
        <f t="shared" si="77"/>
        <v>0</v>
      </c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</row>
    <row r="286" spans="1:181" s="14" customFormat="1" ht="17.25" x14ac:dyDescent="0.3">
      <c r="A286" s="16"/>
      <c r="B286" s="28" t="s">
        <v>2</v>
      </c>
      <c r="C286" s="16"/>
      <c r="D286" s="28" t="s">
        <v>2</v>
      </c>
      <c r="E286" s="29">
        <f t="shared" si="71"/>
        <v>0</v>
      </c>
      <c r="F286" s="29">
        <f t="shared" si="72"/>
        <v>0</v>
      </c>
      <c r="G286" s="29">
        <f t="shared" si="73"/>
        <v>0</v>
      </c>
      <c r="H286" s="49"/>
      <c r="I286" s="49"/>
      <c r="J286" s="30">
        <f t="shared" si="74"/>
        <v>0</v>
      </c>
      <c r="K286" s="30">
        <f t="shared" si="75"/>
        <v>0</v>
      </c>
      <c r="L286" s="31">
        <f t="shared" si="76"/>
        <v>0</v>
      </c>
      <c r="M286" s="32" t="s">
        <v>16</v>
      </c>
      <c r="N286" s="31">
        <f>IF($M286=0,0,VLOOKUP($M286,'VPMA-Datenbasis'!$A$5:$C$252,2,FALSE))</f>
        <v>14</v>
      </c>
      <c r="O286" s="31">
        <f>IF($M286=0,0,VLOOKUP($M286,'VPMA-Datenbasis'!$A$5:$C$252,3,FALSE))</f>
        <v>28</v>
      </c>
      <c r="P286" s="15"/>
      <c r="Q286" s="15"/>
      <c r="R286" s="13">
        <f t="shared" si="77"/>
        <v>0</v>
      </c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</row>
    <row r="287" spans="1:181" s="14" customFormat="1" ht="17.25" x14ac:dyDescent="0.3">
      <c r="A287" s="16"/>
      <c r="B287" s="28" t="s">
        <v>2</v>
      </c>
      <c r="C287" s="16"/>
      <c r="D287" s="28" t="s">
        <v>2</v>
      </c>
      <c r="E287" s="29">
        <f t="shared" si="71"/>
        <v>0</v>
      </c>
      <c r="F287" s="29">
        <f t="shared" si="72"/>
        <v>0</v>
      </c>
      <c r="G287" s="29">
        <f t="shared" si="73"/>
        <v>0</v>
      </c>
      <c r="H287" s="49"/>
      <c r="I287" s="49"/>
      <c r="J287" s="30">
        <f t="shared" si="74"/>
        <v>0</v>
      </c>
      <c r="K287" s="30">
        <f t="shared" si="75"/>
        <v>0</v>
      </c>
      <c r="L287" s="31">
        <f t="shared" si="76"/>
        <v>0</v>
      </c>
      <c r="M287" s="32" t="s">
        <v>16</v>
      </c>
      <c r="N287" s="31">
        <f>IF($M287=0,0,VLOOKUP($M287,'VPMA-Datenbasis'!$A$5:$C$252,2,FALSE))</f>
        <v>14</v>
      </c>
      <c r="O287" s="31">
        <f>IF($M287=0,0,VLOOKUP($M287,'VPMA-Datenbasis'!$A$5:$C$252,3,FALSE))</f>
        <v>28</v>
      </c>
      <c r="P287" s="15"/>
      <c r="Q287" s="15"/>
      <c r="R287" s="13">
        <f t="shared" si="77"/>
        <v>0</v>
      </c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</row>
    <row r="288" spans="1:181" s="14" customFormat="1" ht="17.25" x14ac:dyDescent="0.3">
      <c r="A288" s="16"/>
      <c r="B288" s="28" t="s">
        <v>2</v>
      </c>
      <c r="C288" s="16"/>
      <c r="D288" s="28" t="s">
        <v>2</v>
      </c>
      <c r="E288" s="29">
        <f t="shared" si="71"/>
        <v>0</v>
      </c>
      <c r="F288" s="29">
        <f t="shared" si="72"/>
        <v>0</v>
      </c>
      <c r="G288" s="29">
        <f t="shared" si="73"/>
        <v>0</v>
      </c>
      <c r="H288" s="49"/>
      <c r="I288" s="49"/>
      <c r="J288" s="30">
        <f t="shared" si="74"/>
        <v>0</v>
      </c>
      <c r="K288" s="30">
        <f t="shared" si="75"/>
        <v>0</v>
      </c>
      <c r="L288" s="31">
        <f t="shared" si="76"/>
        <v>0</v>
      </c>
      <c r="M288" s="32" t="s">
        <v>16</v>
      </c>
      <c r="N288" s="31">
        <f>IF($M288=0,0,VLOOKUP($M288,'VPMA-Datenbasis'!$A$5:$C$252,2,FALSE))</f>
        <v>14</v>
      </c>
      <c r="O288" s="31">
        <f>IF($M288=0,0,VLOOKUP($M288,'VPMA-Datenbasis'!$A$5:$C$252,3,FALSE))</f>
        <v>28</v>
      </c>
      <c r="P288" s="15"/>
      <c r="Q288" s="15"/>
      <c r="R288" s="13">
        <f t="shared" si="77"/>
        <v>0</v>
      </c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</row>
    <row r="289" spans="1:181" s="14" customFormat="1" ht="17.25" x14ac:dyDescent="0.3">
      <c r="A289" s="16"/>
      <c r="B289" s="28" t="s">
        <v>2</v>
      </c>
      <c r="C289" s="16"/>
      <c r="D289" s="28" t="s">
        <v>2</v>
      </c>
      <c r="E289" s="29">
        <f t="shared" si="71"/>
        <v>0</v>
      </c>
      <c r="F289" s="29">
        <f t="shared" si="72"/>
        <v>0</v>
      </c>
      <c r="G289" s="29">
        <f t="shared" si="73"/>
        <v>0</v>
      </c>
      <c r="H289" s="49"/>
      <c r="I289" s="49"/>
      <c r="J289" s="30">
        <f t="shared" si="74"/>
        <v>0</v>
      </c>
      <c r="K289" s="30">
        <f t="shared" si="75"/>
        <v>0</v>
      </c>
      <c r="L289" s="31">
        <f t="shared" si="76"/>
        <v>0</v>
      </c>
      <c r="M289" s="32" t="s">
        <v>16</v>
      </c>
      <c r="N289" s="31">
        <f>IF($M289=0,0,VLOOKUP($M289,'VPMA-Datenbasis'!$A$5:$C$252,2,FALSE))</f>
        <v>14</v>
      </c>
      <c r="O289" s="31">
        <f>IF($M289=0,0,VLOOKUP($M289,'VPMA-Datenbasis'!$A$5:$C$252,3,FALSE))</f>
        <v>28</v>
      </c>
      <c r="P289" s="15"/>
      <c r="Q289" s="15"/>
      <c r="R289" s="13">
        <f t="shared" si="77"/>
        <v>0</v>
      </c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</row>
    <row r="290" spans="1:181" s="14" customFormat="1" ht="17.25" x14ac:dyDescent="0.3">
      <c r="A290" s="16"/>
      <c r="B290" s="28" t="s">
        <v>2</v>
      </c>
      <c r="C290" s="16"/>
      <c r="D290" s="28" t="s">
        <v>2</v>
      </c>
      <c r="E290" s="29">
        <f t="shared" ref="E290:E306" si="78">IF((C290-A290-1)&gt;=0,(C290-A290-1),0)</f>
        <v>0</v>
      </c>
      <c r="F290" s="29">
        <f t="shared" ref="F290:F306" si="79">IF(A290=C290,0,C290-A290-E290+1)</f>
        <v>0</v>
      </c>
      <c r="G290" s="29">
        <f t="shared" ref="G290:G306" si="80">IF(AND(A290=C290,(D290-B290)*24&gt;=8),1,0)</f>
        <v>0</v>
      </c>
      <c r="H290" s="49"/>
      <c r="I290" s="49"/>
      <c r="J290" s="30">
        <f t="shared" ref="J290:J306" si="81">E290*O290</f>
        <v>0</v>
      </c>
      <c r="K290" s="30">
        <f t="shared" ref="K290:K306" si="82">F290*N290+G290*N290</f>
        <v>0</v>
      </c>
      <c r="L290" s="31">
        <f t="shared" ref="L290:L306" si="83">K290+J290</f>
        <v>0</v>
      </c>
      <c r="M290" s="32" t="s">
        <v>16</v>
      </c>
      <c r="N290" s="31">
        <f>IF($M290=0,0,VLOOKUP($M290,'VPMA-Datenbasis'!$A$5:$C$252,2,FALSE))</f>
        <v>14</v>
      </c>
      <c r="O290" s="31">
        <f>IF($M290=0,0,VLOOKUP($M290,'VPMA-Datenbasis'!$A$5:$C$252,3,FALSE))</f>
        <v>28</v>
      </c>
      <c r="P290" s="15"/>
      <c r="Q290" s="15"/>
      <c r="R290" s="13">
        <f t="shared" si="77"/>
        <v>0</v>
      </c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</row>
    <row r="291" spans="1:181" s="14" customFormat="1" ht="17.25" x14ac:dyDescent="0.3">
      <c r="A291" s="16"/>
      <c r="B291" s="28" t="s">
        <v>2</v>
      </c>
      <c r="C291" s="16"/>
      <c r="D291" s="28" t="s">
        <v>2</v>
      </c>
      <c r="E291" s="29">
        <f t="shared" si="78"/>
        <v>0</v>
      </c>
      <c r="F291" s="29">
        <f t="shared" si="79"/>
        <v>0</v>
      </c>
      <c r="G291" s="29">
        <f t="shared" si="80"/>
        <v>0</v>
      </c>
      <c r="H291" s="49"/>
      <c r="I291" s="49"/>
      <c r="J291" s="30">
        <f t="shared" si="81"/>
        <v>0</v>
      </c>
      <c r="K291" s="30">
        <f t="shared" si="82"/>
        <v>0</v>
      </c>
      <c r="L291" s="31">
        <f t="shared" si="83"/>
        <v>0</v>
      </c>
      <c r="M291" s="32" t="s">
        <v>16</v>
      </c>
      <c r="N291" s="31">
        <f>IF($M291=0,0,VLOOKUP($M291,'VPMA-Datenbasis'!$A$5:$C$252,2,FALSE))</f>
        <v>14</v>
      </c>
      <c r="O291" s="31">
        <f>IF($M291=0,0,VLOOKUP($M291,'VPMA-Datenbasis'!$A$5:$C$252,3,FALSE))</f>
        <v>28</v>
      </c>
      <c r="P291" s="15"/>
      <c r="Q291" s="15"/>
      <c r="R291" s="13">
        <f t="shared" ref="R291:R295" si="84">P291*0.3+Q291*0.3</f>
        <v>0</v>
      </c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</row>
    <row r="292" spans="1:181" s="14" customFormat="1" ht="17.25" x14ac:dyDescent="0.3">
      <c r="A292" s="16"/>
      <c r="B292" s="28" t="s">
        <v>2</v>
      </c>
      <c r="C292" s="16"/>
      <c r="D292" s="28" t="s">
        <v>2</v>
      </c>
      <c r="E292" s="29">
        <f t="shared" si="78"/>
        <v>0</v>
      </c>
      <c r="F292" s="29">
        <f t="shared" si="79"/>
        <v>0</v>
      </c>
      <c r="G292" s="29">
        <f t="shared" si="80"/>
        <v>0</v>
      </c>
      <c r="H292" s="49"/>
      <c r="I292" s="49"/>
      <c r="J292" s="30">
        <f t="shared" si="81"/>
        <v>0</v>
      </c>
      <c r="K292" s="30">
        <f t="shared" si="82"/>
        <v>0</v>
      </c>
      <c r="L292" s="31">
        <f t="shared" si="83"/>
        <v>0</v>
      </c>
      <c r="M292" s="32" t="s">
        <v>16</v>
      </c>
      <c r="N292" s="31">
        <f>IF($M292=0,0,VLOOKUP($M292,'VPMA-Datenbasis'!$A$5:$C$252,2,FALSE))</f>
        <v>14</v>
      </c>
      <c r="O292" s="31">
        <f>IF($M292=0,0,VLOOKUP($M292,'VPMA-Datenbasis'!$A$5:$C$252,3,FALSE))</f>
        <v>28</v>
      </c>
      <c r="P292" s="15"/>
      <c r="Q292" s="15"/>
      <c r="R292" s="13">
        <f t="shared" si="84"/>
        <v>0</v>
      </c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</row>
    <row r="293" spans="1:181" s="14" customFormat="1" ht="17.25" x14ac:dyDescent="0.3">
      <c r="A293" s="16"/>
      <c r="B293" s="28" t="s">
        <v>2</v>
      </c>
      <c r="C293" s="16"/>
      <c r="D293" s="28" t="s">
        <v>2</v>
      </c>
      <c r="E293" s="29">
        <f t="shared" si="78"/>
        <v>0</v>
      </c>
      <c r="F293" s="29">
        <f t="shared" si="79"/>
        <v>0</v>
      </c>
      <c r="G293" s="29">
        <f t="shared" si="80"/>
        <v>0</v>
      </c>
      <c r="H293" s="49"/>
      <c r="I293" s="49"/>
      <c r="J293" s="30">
        <f t="shared" si="81"/>
        <v>0</v>
      </c>
      <c r="K293" s="30">
        <f t="shared" si="82"/>
        <v>0</v>
      </c>
      <c r="L293" s="31">
        <f t="shared" si="83"/>
        <v>0</v>
      </c>
      <c r="M293" s="32" t="s">
        <v>16</v>
      </c>
      <c r="N293" s="31">
        <f>IF($M293=0,0,VLOOKUP($M293,'VPMA-Datenbasis'!$A$5:$C$252,2,FALSE))</f>
        <v>14</v>
      </c>
      <c r="O293" s="31">
        <f>IF($M293=0,0,VLOOKUP($M293,'VPMA-Datenbasis'!$A$5:$C$252,3,FALSE))</f>
        <v>28</v>
      </c>
      <c r="P293" s="15"/>
      <c r="Q293" s="15"/>
      <c r="R293" s="13">
        <f t="shared" si="84"/>
        <v>0</v>
      </c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</row>
    <row r="294" spans="1:181" s="14" customFormat="1" ht="17.25" x14ac:dyDescent="0.3">
      <c r="A294" s="16"/>
      <c r="B294" s="28" t="s">
        <v>2</v>
      </c>
      <c r="C294" s="16"/>
      <c r="D294" s="28" t="s">
        <v>2</v>
      </c>
      <c r="E294" s="29">
        <f t="shared" si="78"/>
        <v>0</v>
      </c>
      <c r="F294" s="29">
        <f t="shared" si="79"/>
        <v>0</v>
      </c>
      <c r="G294" s="29">
        <f t="shared" si="80"/>
        <v>0</v>
      </c>
      <c r="H294" s="49"/>
      <c r="I294" s="49"/>
      <c r="J294" s="30">
        <f t="shared" si="81"/>
        <v>0</v>
      </c>
      <c r="K294" s="30">
        <f t="shared" si="82"/>
        <v>0</v>
      </c>
      <c r="L294" s="31">
        <f t="shared" si="83"/>
        <v>0</v>
      </c>
      <c r="M294" s="32" t="s">
        <v>16</v>
      </c>
      <c r="N294" s="31">
        <f>IF($M294=0,0,VLOOKUP($M294,'VPMA-Datenbasis'!$A$5:$C$252,2,FALSE))</f>
        <v>14</v>
      </c>
      <c r="O294" s="31">
        <f>IF($M294=0,0,VLOOKUP($M294,'VPMA-Datenbasis'!$A$5:$C$252,3,FALSE))</f>
        <v>28</v>
      </c>
      <c r="P294" s="15"/>
      <c r="Q294" s="15"/>
      <c r="R294" s="13">
        <f t="shared" si="84"/>
        <v>0</v>
      </c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</row>
    <row r="295" spans="1:181" s="14" customFormat="1" ht="17.25" x14ac:dyDescent="0.3">
      <c r="A295" s="16"/>
      <c r="B295" s="28" t="s">
        <v>2</v>
      </c>
      <c r="C295" s="16"/>
      <c r="D295" s="28" t="s">
        <v>2</v>
      </c>
      <c r="E295" s="29">
        <f t="shared" si="78"/>
        <v>0</v>
      </c>
      <c r="F295" s="29">
        <f t="shared" si="79"/>
        <v>0</v>
      </c>
      <c r="G295" s="29">
        <f t="shared" si="80"/>
        <v>0</v>
      </c>
      <c r="H295" s="49"/>
      <c r="I295" s="49"/>
      <c r="J295" s="30">
        <f t="shared" si="81"/>
        <v>0</v>
      </c>
      <c r="K295" s="30">
        <f t="shared" si="82"/>
        <v>0</v>
      </c>
      <c r="L295" s="31">
        <f t="shared" si="83"/>
        <v>0</v>
      </c>
      <c r="M295" s="32" t="s">
        <v>16</v>
      </c>
      <c r="N295" s="31">
        <f>IF($M295=0,0,VLOOKUP($M295,'VPMA-Datenbasis'!$A$5:$C$252,2,FALSE))</f>
        <v>14</v>
      </c>
      <c r="O295" s="31">
        <f>IF($M295=0,0,VLOOKUP($M295,'VPMA-Datenbasis'!$A$5:$C$252,3,FALSE))</f>
        <v>28</v>
      </c>
      <c r="P295" s="15"/>
      <c r="Q295" s="15"/>
      <c r="R295" s="13">
        <f t="shared" si="84"/>
        <v>0</v>
      </c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</row>
    <row r="296" spans="1:181" s="14" customFormat="1" ht="17.25" x14ac:dyDescent="0.3">
      <c r="A296" s="16"/>
      <c r="B296" s="28" t="s">
        <v>2</v>
      </c>
      <c r="C296" s="16"/>
      <c r="D296" s="28" t="s">
        <v>2</v>
      </c>
      <c r="E296" s="29">
        <f t="shared" si="78"/>
        <v>0</v>
      </c>
      <c r="F296" s="29">
        <f t="shared" si="79"/>
        <v>0</v>
      </c>
      <c r="G296" s="29">
        <f t="shared" si="80"/>
        <v>0</v>
      </c>
      <c r="H296" s="49"/>
      <c r="I296" s="49"/>
      <c r="J296" s="30">
        <f t="shared" si="81"/>
        <v>0</v>
      </c>
      <c r="K296" s="30">
        <f t="shared" si="82"/>
        <v>0</v>
      </c>
      <c r="L296" s="31">
        <f t="shared" si="83"/>
        <v>0</v>
      </c>
      <c r="M296" s="32" t="s">
        <v>16</v>
      </c>
      <c r="N296" s="31">
        <f>IF($M296=0,0,VLOOKUP($M296,'VPMA-Datenbasis'!$A$5:$C$252,2,FALSE))</f>
        <v>14</v>
      </c>
      <c r="O296" s="31">
        <f>IF($M296=0,0,VLOOKUP($M296,'VPMA-Datenbasis'!$A$5:$C$252,3,FALSE))</f>
        <v>28</v>
      </c>
      <c r="P296" s="15"/>
      <c r="Q296" s="15"/>
      <c r="R296" s="13">
        <f>P296*0.3+Q296*0.3</f>
        <v>0</v>
      </c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</row>
    <row r="297" spans="1:181" s="14" customFormat="1" ht="17.25" x14ac:dyDescent="0.3">
      <c r="A297" s="16"/>
      <c r="B297" s="28" t="s">
        <v>2</v>
      </c>
      <c r="C297" s="16"/>
      <c r="D297" s="28" t="s">
        <v>2</v>
      </c>
      <c r="E297" s="29">
        <f t="shared" si="78"/>
        <v>0</v>
      </c>
      <c r="F297" s="29">
        <f t="shared" si="79"/>
        <v>0</v>
      </c>
      <c r="G297" s="29">
        <f t="shared" si="80"/>
        <v>0</v>
      </c>
      <c r="H297" s="49"/>
      <c r="I297" s="49"/>
      <c r="J297" s="30">
        <f t="shared" si="81"/>
        <v>0</v>
      </c>
      <c r="K297" s="30">
        <f t="shared" si="82"/>
        <v>0</v>
      </c>
      <c r="L297" s="31">
        <f t="shared" si="83"/>
        <v>0</v>
      </c>
      <c r="M297" s="32" t="s">
        <v>16</v>
      </c>
      <c r="N297" s="31">
        <f>IF($M297=0,0,VLOOKUP($M297,'VPMA-Datenbasis'!$A$5:$C$252,2,FALSE))</f>
        <v>14</v>
      </c>
      <c r="O297" s="31">
        <f>IF($M297=0,0,VLOOKUP($M297,'VPMA-Datenbasis'!$A$5:$C$252,3,FALSE))</f>
        <v>28</v>
      </c>
      <c r="P297" s="15"/>
      <c r="Q297" s="15"/>
      <c r="R297" s="13">
        <f t="shared" si="48"/>
        <v>0</v>
      </c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</row>
    <row r="298" spans="1:181" s="14" customFormat="1" ht="17.25" x14ac:dyDescent="0.3">
      <c r="A298" s="16"/>
      <c r="B298" s="28" t="s">
        <v>2</v>
      </c>
      <c r="C298" s="16"/>
      <c r="D298" s="28" t="s">
        <v>2</v>
      </c>
      <c r="E298" s="29">
        <f t="shared" si="78"/>
        <v>0</v>
      </c>
      <c r="F298" s="29">
        <f t="shared" si="79"/>
        <v>0</v>
      </c>
      <c r="G298" s="29">
        <f t="shared" si="80"/>
        <v>0</v>
      </c>
      <c r="H298" s="49"/>
      <c r="I298" s="49"/>
      <c r="J298" s="30">
        <f t="shared" si="81"/>
        <v>0</v>
      </c>
      <c r="K298" s="30">
        <f t="shared" si="82"/>
        <v>0</v>
      </c>
      <c r="L298" s="31">
        <f t="shared" si="83"/>
        <v>0</v>
      </c>
      <c r="M298" s="32" t="s">
        <v>16</v>
      </c>
      <c r="N298" s="31">
        <f>IF($M298=0,0,VLOOKUP($M298,'VPMA-Datenbasis'!$A$5:$C$252,2,FALSE))</f>
        <v>14</v>
      </c>
      <c r="O298" s="31">
        <f>IF($M298=0,0,VLOOKUP($M298,'VPMA-Datenbasis'!$A$5:$C$252,3,FALSE))</f>
        <v>28</v>
      </c>
      <c r="P298" s="15"/>
      <c r="Q298" s="15"/>
      <c r="R298" s="13">
        <f t="shared" si="48"/>
        <v>0</v>
      </c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</row>
    <row r="299" spans="1:181" s="14" customFormat="1" ht="17.25" x14ac:dyDescent="0.3">
      <c r="A299" s="16"/>
      <c r="B299" s="28" t="s">
        <v>2</v>
      </c>
      <c r="C299" s="16"/>
      <c r="D299" s="28" t="s">
        <v>2</v>
      </c>
      <c r="E299" s="29">
        <f t="shared" si="78"/>
        <v>0</v>
      </c>
      <c r="F299" s="29">
        <f t="shared" si="79"/>
        <v>0</v>
      </c>
      <c r="G299" s="29">
        <f t="shared" si="80"/>
        <v>0</v>
      </c>
      <c r="H299" s="49"/>
      <c r="I299" s="49"/>
      <c r="J299" s="30">
        <f t="shared" si="81"/>
        <v>0</v>
      </c>
      <c r="K299" s="30">
        <f t="shared" si="82"/>
        <v>0</v>
      </c>
      <c r="L299" s="31">
        <f t="shared" si="83"/>
        <v>0</v>
      </c>
      <c r="M299" s="32" t="s">
        <v>16</v>
      </c>
      <c r="N299" s="31">
        <f>IF($M299=0,0,VLOOKUP($M299,'VPMA-Datenbasis'!$A$5:$C$252,2,FALSE))</f>
        <v>14</v>
      </c>
      <c r="O299" s="31">
        <f>IF($M299=0,0,VLOOKUP($M299,'VPMA-Datenbasis'!$A$5:$C$252,3,FALSE))</f>
        <v>28</v>
      </c>
      <c r="P299" s="15"/>
      <c r="Q299" s="15"/>
      <c r="R299" s="13">
        <f t="shared" si="48"/>
        <v>0</v>
      </c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</row>
    <row r="300" spans="1:181" s="14" customFormat="1" ht="17.25" x14ac:dyDescent="0.3">
      <c r="A300" s="16"/>
      <c r="B300" s="28" t="s">
        <v>2</v>
      </c>
      <c r="C300" s="16"/>
      <c r="D300" s="28" t="s">
        <v>2</v>
      </c>
      <c r="E300" s="29">
        <f t="shared" si="78"/>
        <v>0</v>
      </c>
      <c r="F300" s="29">
        <f t="shared" si="79"/>
        <v>0</v>
      </c>
      <c r="G300" s="29">
        <f t="shared" si="80"/>
        <v>0</v>
      </c>
      <c r="H300" s="49"/>
      <c r="I300" s="49"/>
      <c r="J300" s="30">
        <f t="shared" si="81"/>
        <v>0</v>
      </c>
      <c r="K300" s="30">
        <f t="shared" si="82"/>
        <v>0</v>
      </c>
      <c r="L300" s="31">
        <f t="shared" si="83"/>
        <v>0</v>
      </c>
      <c r="M300" s="32" t="s">
        <v>16</v>
      </c>
      <c r="N300" s="31">
        <f>IF($M300=0,0,VLOOKUP($M300,'VPMA-Datenbasis'!$A$5:$C$252,2,FALSE))</f>
        <v>14</v>
      </c>
      <c r="O300" s="31">
        <f>IF($M300=0,0,VLOOKUP($M300,'VPMA-Datenbasis'!$A$5:$C$252,3,FALSE))</f>
        <v>28</v>
      </c>
      <c r="P300" s="15"/>
      <c r="Q300" s="15"/>
      <c r="R300" s="13">
        <f t="shared" si="48"/>
        <v>0</v>
      </c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</row>
    <row r="301" spans="1:181" s="14" customFormat="1" ht="17.25" x14ac:dyDescent="0.3">
      <c r="A301" s="16"/>
      <c r="B301" s="28" t="s">
        <v>2</v>
      </c>
      <c r="C301" s="16"/>
      <c r="D301" s="28" t="s">
        <v>2</v>
      </c>
      <c r="E301" s="29">
        <f t="shared" si="78"/>
        <v>0</v>
      </c>
      <c r="F301" s="29">
        <f t="shared" si="79"/>
        <v>0</v>
      </c>
      <c r="G301" s="29">
        <f t="shared" si="80"/>
        <v>0</v>
      </c>
      <c r="H301" s="49"/>
      <c r="I301" s="49"/>
      <c r="J301" s="30">
        <f t="shared" si="81"/>
        <v>0</v>
      </c>
      <c r="K301" s="30">
        <f t="shared" si="82"/>
        <v>0</v>
      </c>
      <c r="L301" s="31">
        <f t="shared" si="83"/>
        <v>0</v>
      </c>
      <c r="M301" s="32" t="s">
        <v>16</v>
      </c>
      <c r="N301" s="31">
        <f>IF($M301=0,0,VLOOKUP($M301,'VPMA-Datenbasis'!$A$5:$C$252,2,FALSE))</f>
        <v>14</v>
      </c>
      <c r="O301" s="31">
        <f>IF($M301=0,0,VLOOKUP($M301,'VPMA-Datenbasis'!$A$5:$C$252,3,FALSE))</f>
        <v>28</v>
      </c>
      <c r="P301" s="15"/>
      <c r="Q301" s="15"/>
      <c r="R301" s="13">
        <f t="shared" si="48"/>
        <v>0</v>
      </c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</row>
    <row r="302" spans="1:181" s="14" customFormat="1" ht="17.25" x14ac:dyDescent="0.3">
      <c r="A302" s="16"/>
      <c r="B302" s="28" t="s">
        <v>2</v>
      </c>
      <c r="C302" s="16"/>
      <c r="D302" s="28" t="s">
        <v>2</v>
      </c>
      <c r="E302" s="29">
        <f t="shared" si="78"/>
        <v>0</v>
      </c>
      <c r="F302" s="29">
        <f t="shared" si="79"/>
        <v>0</v>
      </c>
      <c r="G302" s="29">
        <f t="shared" si="80"/>
        <v>0</v>
      </c>
      <c r="H302" s="49"/>
      <c r="I302" s="49"/>
      <c r="J302" s="30">
        <f t="shared" si="81"/>
        <v>0</v>
      </c>
      <c r="K302" s="30">
        <f t="shared" si="82"/>
        <v>0</v>
      </c>
      <c r="L302" s="31">
        <f t="shared" si="83"/>
        <v>0</v>
      </c>
      <c r="M302" s="32" t="s">
        <v>16</v>
      </c>
      <c r="N302" s="31">
        <f>IF($M302=0,0,VLOOKUP($M302,'VPMA-Datenbasis'!$A$5:$C$252,2,FALSE))</f>
        <v>14</v>
      </c>
      <c r="O302" s="31">
        <f>IF($M302=0,0,VLOOKUP($M302,'VPMA-Datenbasis'!$A$5:$C$252,3,FALSE))</f>
        <v>28</v>
      </c>
      <c r="P302" s="15"/>
      <c r="Q302" s="15"/>
      <c r="R302" s="13">
        <f t="shared" si="48"/>
        <v>0</v>
      </c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</row>
    <row r="303" spans="1:181" s="14" customFormat="1" ht="17.25" x14ac:dyDescent="0.3">
      <c r="A303" s="16"/>
      <c r="B303" s="28" t="s">
        <v>2</v>
      </c>
      <c r="C303" s="16"/>
      <c r="D303" s="28" t="s">
        <v>2</v>
      </c>
      <c r="E303" s="29">
        <f t="shared" si="78"/>
        <v>0</v>
      </c>
      <c r="F303" s="29">
        <f t="shared" si="79"/>
        <v>0</v>
      </c>
      <c r="G303" s="29">
        <f t="shared" si="80"/>
        <v>0</v>
      </c>
      <c r="H303" s="49"/>
      <c r="I303" s="49"/>
      <c r="J303" s="30">
        <f t="shared" si="81"/>
        <v>0</v>
      </c>
      <c r="K303" s="30">
        <f t="shared" si="82"/>
        <v>0</v>
      </c>
      <c r="L303" s="31">
        <f t="shared" si="83"/>
        <v>0</v>
      </c>
      <c r="M303" s="32" t="s">
        <v>16</v>
      </c>
      <c r="N303" s="31">
        <f>IF($M303=0,0,VLOOKUP($M303,'VPMA-Datenbasis'!$A$5:$C$252,2,FALSE))</f>
        <v>14</v>
      </c>
      <c r="O303" s="31">
        <f>IF($M303=0,0,VLOOKUP($M303,'VPMA-Datenbasis'!$A$5:$C$252,3,FALSE))</f>
        <v>28</v>
      </c>
      <c r="P303" s="15"/>
      <c r="Q303" s="15"/>
      <c r="R303" s="13">
        <f t="shared" si="48"/>
        <v>0</v>
      </c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</row>
    <row r="304" spans="1:181" s="14" customFormat="1" ht="17.25" x14ac:dyDescent="0.3">
      <c r="A304" s="16"/>
      <c r="B304" s="28" t="s">
        <v>2</v>
      </c>
      <c r="C304" s="16"/>
      <c r="D304" s="28" t="s">
        <v>2</v>
      </c>
      <c r="E304" s="29">
        <f t="shared" si="78"/>
        <v>0</v>
      </c>
      <c r="F304" s="29">
        <f t="shared" si="79"/>
        <v>0</v>
      </c>
      <c r="G304" s="29">
        <f t="shared" si="80"/>
        <v>0</v>
      </c>
      <c r="H304" s="49"/>
      <c r="I304" s="49"/>
      <c r="J304" s="30">
        <f t="shared" si="81"/>
        <v>0</v>
      </c>
      <c r="K304" s="30">
        <f t="shared" si="82"/>
        <v>0</v>
      </c>
      <c r="L304" s="31">
        <f t="shared" si="83"/>
        <v>0</v>
      </c>
      <c r="M304" s="32" t="s">
        <v>16</v>
      </c>
      <c r="N304" s="31">
        <f>IF($M304=0,0,VLOOKUP($M304,'VPMA-Datenbasis'!$A$5:$C$252,2,FALSE))</f>
        <v>14</v>
      </c>
      <c r="O304" s="31">
        <f>IF($M304=0,0,VLOOKUP($M304,'VPMA-Datenbasis'!$A$5:$C$252,3,FALSE))</f>
        <v>28</v>
      </c>
      <c r="P304" s="15"/>
      <c r="Q304" s="15"/>
      <c r="R304" s="13">
        <f t="shared" si="48"/>
        <v>0</v>
      </c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</row>
    <row r="305" spans="1:181" s="14" customFormat="1" ht="17.25" x14ac:dyDescent="0.3">
      <c r="A305" s="16"/>
      <c r="B305" s="28" t="s">
        <v>2</v>
      </c>
      <c r="C305" s="16"/>
      <c r="D305" s="28" t="s">
        <v>2</v>
      </c>
      <c r="E305" s="29">
        <f t="shared" si="78"/>
        <v>0</v>
      </c>
      <c r="F305" s="29">
        <f t="shared" si="79"/>
        <v>0</v>
      </c>
      <c r="G305" s="29">
        <f t="shared" si="80"/>
        <v>0</v>
      </c>
      <c r="H305" s="49"/>
      <c r="I305" s="49"/>
      <c r="J305" s="30">
        <f t="shared" si="81"/>
        <v>0</v>
      </c>
      <c r="K305" s="30">
        <f t="shared" si="82"/>
        <v>0</v>
      </c>
      <c r="L305" s="31">
        <f t="shared" si="83"/>
        <v>0</v>
      </c>
      <c r="M305" s="32" t="s">
        <v>16</v>
      </c>
      <c r="N305" s="31">
        <f>IF($M305=0,0,VLOOKUP($M305,'VPMA-Datenbasis'!$A$5:$C$252,2,FALSE))</f>
        <v>14</v>
      </c>
      <c r="O305" s="31">
        <f>IF($M305=0,0,VLOOKUP($M305,'VPMA-Datenbasis'!$A$5:$C$252,3,FALSE))</f>
        <v>28</v>
      </c>
      <c r="P305" s="15"/>
      <c r="Q305" s="15"/>
      <c r="R305" s="13">
        <f t="shared" si="48"/>
        <v>0</v>
      </c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</row>
    <row r="306" spans="1:181" s="14" customFormat="1" ht="17.25" x14ac:dyDescent="0.3">
      <c r="A306" s="16"/>
      <c r="B306" s="28" t="s">
        <v>2</v>
      </c>
      <c r="C306" s="16"/>
      <c r="D306" s="28" t="s">
        <v>2</v>
      </c>
      <c r="E306" s="29">
        <f t="shared" si="78"/>
        <v>0</v>
      </c>
      <c r="F306" s="29">
        <f t="shared" si="79"/>
        <v>0</v>
      </c>
      <c r="G306" s="29">
        <f t="shared" si="80"/>
        <v>0</v>
      </c>
      <c r="H306" s="49"/>
      <c r="I306" s="49"/>
      <c r="J306" s="30">
        <f t="shared" si="81"/>
        <v>0</v>
      </c>
      <c r="K306" s="30">
        <f t="shared" si="82"/>
        <v>0</v>
      </c>
      <c r="L306" s="31">
        <f t="shared" si="83"/>
        <v>0</v>
      </c>
      <c r="M306" s="32" t="s">
        <v>16</v>
      </c>
      <c r="N306" s="31">
        <f>IF($M306=0,0,VLOOKUP($M306,'VPMA-Datenbasis'!$A$5:$C$252,2,FALSE))</f>
        <v>14</v>
      </c>
      <c r="O306" s="31">
        <f>IF($M306=0,0,VLOOKUP($M306,'VPMA-Datenbasis'!$A$5:$C$252,3,FALSE))</f>
        <v>28</v>
      </c>
      <c r="P306" s="15"/>
      <c r="Q306" s="15"/>
      <c r="R306" s="13">
        <f t="shared" si="48"/>
        <v>0</v>
      </c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</row>
    <row r="307" spans="1:181" s="14" customFormat="1" ht="16.5" hidden="1" thickBot="1" x14ac:dyDescent="0.3">
      <c r="A307" s="17"/>
      <c r="B307" s="18"/>
      <c r="C307" s="17"/>
      <c r="D307" s="18"/>
      <c r="E307" s="18"/>
      <c r="F307" s="18"/>
      <c r="G307" s="18"/>
      <c r="H307" s="66" t="s">
        <v>0</v>
      </c>
      <c r="I307" s="67"/>
      <c r="J307" s="26">
        <f>SUM(J12:J306)</f>
        <v>28</v>
      </c>
      <c r="K307" s="26">
        <f>SUM(K12:K306)</f>
        <v>28</v>
      </c>
      <c r="L307" s="27">
        <f>SUM(L12:L306)</f>
        <v>56</v>
      </c>
      <c r="M307" s="27"/>
      <c r="N307" s="27"/>
      <c r="O307" s="27"/>
      <c r="P307" s="27">
        <f>SUM(P12:P306)</f>
        <v>0</v>
      </c>
      <c r="Q307" s="27">
        <f>SUM(Q12:Q306)</f>
        <v>0</v>
      </c>
      <c r="R307" s="19">
        <f>SUM(R12:R306)</f>
        <v>0</v>
      </c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</row>
    <row r="308" spans="1:181" s="14" customFormat="1" ht="17.25" x14ac:dyDescent="0.3">
      <c r="A308" s="20"/>
      <c r="B308" s="20"/>
      <c r="C308" s="20"/>
      <c r="D308" s="20"/>
      <c r="E308" s="20"/>
      <c r="F308" s="20"/>
      <c r="G308" s="20"/>
      <c r="H308" s="20"/>
      <c r="I308" s="21"/>
      <c r="J308" s="21"/>
      <c r="K308" s="21"/>
      <c r="L308" s="21"/>
      <c r="M308" s="22"/>
      <c r="N308" s="22"/>
      <c r="O308" s="22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</row>
    <row r="309" spans="1:181" s="14" customFormat="1" ht="17.25" x14ac:dyDescent="0.3">
      <c r="A309" s="21" t="s">
        <v>1</v>
      </c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2"/>
      <c r="N309" s="21" t="s">
        <v>1</v>
      </c>
      <c r="O309" s="21"/>
      <c r="P309" s="21"/>
      <c r="Q309" s="21"/>
      <c r="R309" s="21"/>
      <c r="S309" s="21"/>
      <c r="T309" s="21"/>
      <c r="U309" s="21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</row>
    <row r="310" spans="1:181" s="14" customFormat="1" ht="17.25" x14ac:dyDescent="0.3">
      <c r="A310" s="21" t="s">
        <v>1</v>
      </c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2"/>
      <c r="N310" s="21" t="s">
        <v>1</v>
      </c>
      <c r="O310" s="21"/>
      <c r="P310" s="21"/>
      <c r="Q310" s="21"/>
      <c r="R310" s="21"/>
      <c r="S310" s="21"/>
      <c r="T310" s="21"/>
      <c r="U310" s="21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</row>
    <row r="311" spans="1:181" s="14" customFormat="1" ht="17.25" x14ac:dyDescent="0.3">
      <c r="A311" s="21" t="s">
        <v>1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2"/>
      <c r="N311" s="21" t="s">
        <v>1</v>
      </c>
      <c r="O311" s="21"/>
      <c r="P311" s="21"/>
      <c r="Q311" s="21"/>
      <c r="R311" s="21"/>
      <c r="S311" s="21"/>
      <c r="T311" s="21"/>
      <c r="U311" s="21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</row>
    <row r="312" spans="1:181" ht="24.75" customHeight="1" x14ac:dyDescent="0.3">
      <c r="A312" s="21" t="s">
        <v>1</v>
      </c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2"/>
      <c r="N312" s="21" t="s">
        <v>1</v>
      </c>
      <c r="O312" s="21"/>
      <c r="P312" s="21"/>
      <c r="Q312" s="21"/>
      <c r="R312" s="21"/>
      <c r="S312" s="21"/>
      <c r="T312" s="21"/>
      <c r="U312" s="21"/>
    </row>
    <row r="313" spans="1:181" ht="20.100000000000001" customHeight="1" x14ac:dyDescent="0.3">
      <c r="A313" s="21" t="s">
        <v>1</v>
      </c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2"/>
      <c r="N313" s="21" t="s">
        <v>1</v>
      </c>
      <c r="O313" s="21"/>
      <c r="P313" s="21"/>
      <c r="Q313" s="21"/>
      <c r="R313" s="21"/>
      <c r="S313" s="21"/>
      <c r="T313" s="21"/>
      <c r="U313" s="21"/>
    </row>
    <row r="314" spans="1:181" ht="17.25" x14ac:dyDescent="0.3">
      <c r="A314" s="21" t="s">
        <v>1</v>
      </c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2"/>
      <c r="N314" s="21" t="s">
        <v>1</v>
      </c>
      <c r="O314" s="21"/>
      <c r="P314" s="21"/>
      <c r="Q314" s="21"/>
      <c r="R314" s="21"/>
      <c r="S314" s="21"/>
      <c r="T314" s="21"/>
      <c r="U314" s="21"/>
    </row>
    <row r="315" spans="1:181" ht="12.75" customHeight="1" x14ac:dyDescent="0.3">
      <c r="A315" s="21" t="s">
        <v>1</v>
      </c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2"/>
      <c r="N315" s="21" t="s">
        <v>1</v>
      </c>
      <c r="O315" s="21"/>
      <c r="P315" s="21"/>
      <c r="Q315" s="21"/>
      <c r="R315" s="21"/>
      <c r="S315" s="21"/>
      <c r="T315" s="21"/>
      <c r="U315" s="21"/>
    </row>
    <row r="316" spans="1:181" ht="12.75" customHeight="1" x14ac:dyDescent="0.3">
      <c r="A316" s="21" t="s">
        <v>1</v>
      </c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2"/>
      <c r="N316" s="21" t="s">
        <v>1</v>
      </c>
      <c r="O316" s="21"/>
      <c r="P316" s="21"/>
      <c r="Q316" s="21"/>
      <c r="R316" s="21"/>
      <c r="S316" s="21"/>
      <c r="T316" s="21"/>
      <c r="U316" s="21"/>
    </row>
    <row r="317" spans="1:181" ht="12.75" customHeight="1" x14ac:dyDescent="0.3">
      <c r="A317" s="21" t="s">
        <v>1</v>
      </c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2"/>
      <c r="N317" s="21" t="s">
        <v>1</v>
      </c>
      <c r="O317" s="21"/>
      <c r="P317" s="21"/>
      <c r="Q317" s="21"/>
      <c r="R317" s="21"/>
      <c r="S317" s="21"/>
      <c r="T317" s="21"/>
      <c r="U317" s="21"/>
    </row>
    <row r="318" spans="1:181" ht="12.75" customHeight="1" x14ac:dyDescent="0.3">
      <c r="A318" s="21" t="s">
        <v>1</v>
      </c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2"/>
      <c r="N318" s="21" t="s">
        <v>1</v>
      </c>
      <c r="O318" s="21"/>
      <c r="P318" s="21"/>
      <c r="Q318" s="21"/>
      <c r="R318" s="21"/>
      <c r="S318" s="21"/>
      <c r="T318" s="21"/>
      <c r="U318" s="21"/>
    </row>
    <row r="319" spans="1:181" ht="17.25" x14ac:dyDescent="0.3">
      <c r="A319" s="21" t="s">
        <v>1</v>
      </c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2"/>
      <c r="N319" s="21" t="s">
        <v>1</v>
      </c>
      <c r="O319" s="21"/>
      <c r="P319" s="21"/>
      <c r="Q319" s="21"/>
      <c r="R319" s="21"/>
      <c r="S319" s="21"/>
      <c r="T319" s="21"/>
      <c r="U319" s="21"/>
    </row>
    <row r="320" spans="1:181" ht="17.25" x14ac:dyDescent="0.3">
      <c r="A320" s="21" t="s">
        <v>1</v>
      </c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2"/>
      <c r="N320" s="21" t="s">
        <v>1</v>
      </c>
      <c r="O320" s="21"/>
      <c r="P320" s="21"/>
      <c r="Q320" s="21"/>
      <c r="R320" s="21"/>
      <c r="S320" s="21"/>
      <c r="T320" s="21"/>
      <c r="U320" s="21"/>
    </row>
    <row r="321" spans="1:21" ht="17.25" x14ac:dyDescent="0.3">
      <c r="A321" s="21" t="s">
        <v>1</v>
      </c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2"/>
      <c r="N321" s="21" t="s">
        <v>1</v>
      </c>
      <c r="O321" s="21"/>
      <c r="P321" s="21"/>
      <c r="Q321" s="21"/>
      <c r="R321" s="21"/>
      <c r="S321" s="21"/>
      <c r="T321" s="21"/>
      <c r="U321" s="21"/>
    </row>
    <row r="322" spans="1:21" ht="17.25" x14ac:dyDescent="0.3">
      <c r="A322" s="21" t="s">
        <v>1</v>
      </c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2"/>
      <c r="N322" s="21" t="s">
        <v>1</v>
      </c>
      <c r="O322" s="21"/>
      <c r="P322" s="21"/>
      <c r="Q322" s="21"/>
      <c r="R322" s="21"/>
      <c r="S322" s="21"/>
      <c r="T322" s="21"/>
      <c r="U322" s="21"/>
    </row>
    <row r="323" spans="1:21" ht="17.25" x14ac:dyDescent="0.3">
      <c r="A323" s="21" t="s">
        <v>1</v>
      </c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2"/>
      <c r="N323" s="21" t="s">
        <v>1</v>
      </c>
      <c r="O323" s="21"/>
      <c r="P323" s="21"/>
      <c r="Q323" s="21"/>
      <c r="R323" s="21"/>
      <c r="S323" s="21"/>
      <c r="T323" s="21"/>
      <c r="U323" s="21"/>
    </row>
    <row r="324" spans="1:21" ht="17.25" x14ac:dyDescent="0.3">
      <c r="A324" s="21" t="s">
        <v>1</v>
      </c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2"/>
      <c r="N324" s="21" t="s">
        <v>1</v>
      </c>
      <c r="O324" s="21"/>
      <c r="P324" s="21"/>
      <c r="Q324" s="21"/>
      <c r="R324" s="21"/>
      <c r="S324" s="21"/>
      <c r="T324" s="21"/>
      <c r="U324" s="21"/>
    </row>
    <row r="325" spans="1:21" ht="17.25" x14ac:dyDescent="0.3">
      <c r="A325" s="21" t="s">
        <v>1</v>
      </c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2"/>
      <c r="N325" s="21" t="s">
        <v>1</v>
      </c>
      <c r="O325" s="21"/>
      <c r="P325" s="21"/>
      <c r="Q325" s="21"/>
      <c r="R325" s="21"/>
      <c r="S325" s="21"/>
      <c r="T325" s="21"/>
      <c r="U325" s="21"/>
    </row>
    <row r="326" spans="1:21" ht="17.25" x14ac:dyDescent="0.3">
      <c r="A326" s="21" t="s">
        <v>1</v>
      </c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2"/>
      <c r="N326" s="21" t="s">
        <v>1</v>
      </c>
      <c r="O326" s="21"/>
      <c r="P326" s="21"/>
      <c r="Q326" s="21"/>
      <c r="R326" s="21"/>
      <c r="S326" s="21"/>
      <c r="T326" s="21"/>
      <c r="U326" s="21"/>
    </row>
    <row r="327" spans="1:21" ht="17.25" x14ac:dyDescent="0.3">
      <c r="A327" s="21" t="s">
        <v>1</v>
      </c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2"/>
      <c r="N327" s="21" t="s">
        <v>1</v>
      </c>
      <c r="O327" s="21"/>
      <c r="P327" s="21"/>
      <c r="Q327" s="21"/>
      <c r="R327" s="21"/>
      <c r="S327" s="21"/>
      <c r="T327" s="21"/>
      <c r="U327" s="21"/>
    </row>
    <row r="328" spans="1:21" ht="17.25" x14ac:dyDescent="0.3">
      <c r="A328" s="21" t="s">
        <v>1</v>
      </c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2"/>
      <c r="N328" s="21" t="s">
        <v>1</v>
      </c>
      <c r="O328" s="21"/>
      <c r="P328" s="21"/>
      <c r="Q328" s="21"/>
      <c r="R328" s="21"/>
      <c r="S328" s="21"/>
      <c r="T328" s="21"/>
      <c r="U328" s="21"/>
    </row>
    <row r="329" spans="1:21" ht="17.25" x14ac:dyDescent="0.3">
      <c r="A329" s="21" t="s">
        <v>1</v>
      </c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2"/>
      <c r="N329" s="21" t="s">
        <v>1</v>
      </c>
      <c r="O329" s="21"/>
      <c r="P329" s="21"/>
      <c r="Q329" s="21"/>
      <c r="R329" s="21"/>
      <c r="S329" s="21"/>
      <c r="T329" s="21"/>
      <c r="U329" s="21"/>
    </row>
    <row r="330" spans="1:21" ht="17.25" x14ac:dyDescent="0.3">
      <c r="A330" s="21" t="s">
        <v>1</v>
      </c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2"/>
      <c r="N330" s="21" t="s">
        <v>1</v>
      </c>
      <c r="O330" s="21"/>
      <c r="P330" s="21"/>
      <c r="Q330" s="21"/>
      <c r="R330" s="21"/>
      <c r="S330" s="21"/>
      <c r="T330" s="21"/>
      <c r="U330" s="21"/>
    </row>
    <row r="331" spans="1:21" ht="17.25" x14ac:dyDescent="0.3">
      <c r="A331" s="21" t="s">
        <v>1</v>
      </c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2"/>
      <c r="N331" s="21" t="s">
        <v>1</v>
      </c>
      <c r="O331" s="21"/>
      <c r="P331" s="21"/>
      <c r="Q331" s="21"/>
      <c r="R331" s="21"/>
      <c r="S331" s="21"/>
      <c r="T331" s="21"/>
      <c r="U331" s="21"/>
    </row>
    <row r="332" spans="1:21" ht="17.25" x14ac:dyDescent="0.3">
      <c r="A332" s="21" t="s">
        <v>1</v>
      </c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2"/>
      <c r="N332" s="21" t="s">
        <v>1</v>
      </c>
      <c r="O332" s="21"/>
      <c r="P332" s="21"/>
      <c r="Q332" s="21"/>
      <c r="R332" s="21"/>
      <c r="S332" s="21"/>
      <c r="T332" s="21"/>
      <c r="U332" s="21"/>
    </row>
    <row r="333" spans="1:21" ht="17.25" x14ac:dyDescent="0.3">
      <c r="A333" s="21" t="s">
        <v>1</v>
      </c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2"/>
      <c r="N333" s="21" t="s">
        <v>1</v>
      </c>
      <c r="O333" s="21"/>
      <c r="P333" s="21"/>
      <c r="Q333" s="21"/>
      <c r="R333" s="21"/>
      <c r="S333" s="21"/>
      <c r="T333" s="21"/>
      <c r="U333" s="21"/>
    </row>
    <row r="334" spans="1:21" ht="17.25" x14ac:dyDescent="0.3">
      <c r="A334" s="21" t="s">
        <v>1</v>
      </c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2"/>
      <c r="N334" s="21" t="s">
        <v>1</v>
      </c>
      <c r="O334" s="21"/>
      <c r="P334" s="21"/>
      <c r="Q334" s="21"/>
      <c r="R334" s="21"/>
      <c r="S334" s="21"/>
      <c r="T334" s="21"/>
      <c r="U334" s="21"/>
    </row>
    <row r="335" spans="1:21" ht="17.25" x14ac:dyDescent="0.3">
      <c r="A335" s="21" t="s">
        <v>1</v>
      </c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2"/>
      <c r="N335" s="21" t="s">
        <v>1</v>
      </c>
      <c r="O335" s="21"/>
      <c r="P335" s="21"/>
      <c r="Q335" s="21"/>
      <c r="R335" s="21"/>
      <c r="S335" s="21"/>
      <c r="T335" s="21"/>
      <c r="U335" s="21"/>
    </row>
    <row r="336" spans="1:21" ht="17.25" x14ac:dyDescent="0.3">
      <c r="A336" s="21" t="s">
        <v>1</v>
      </c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2"/>
      <c r="N336" s="21" t="s">
        <v>1</v>
      </c>
      <c r="O336" s="21"/>
      <c r="P336" s="21"/>
      <c r="Q336" s="21"/>
      <c r="R336" s="21"/>
      <c r="S336" s="21"/>
      <c r="T336" s="21"/>
      <c r="U336" s="21"/>
    </row>
    <row r="337" spans="1:21" ht="17.25" x14ac:dyDescent="0.3">
      <c r="A337" s="21" t="s">
        <v>1</v>
      </c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2"/>
      <c r="N337" s="21" t="s">
        <v>1</v>
      </c>
      <c r="O337" s="21"/>
      <c r="P337" s="21"/>
      <c r="Q337" s="21"/>
      <c r="R337" s="21"/>
      <c r="S337" s="21"/>
      <c r="T337" s="21"/>
      <c r="U337" s="21"/>
    </row>
    <row r="338" spans="1:21" ht="17.25" x14ac:dyDescent="0.3">
      <c r="A338" s="21" t="s">
        <v>1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2"/>
      <c r="N338" s="21" t="s">
        <v>1</v>
      </c>
      <c r="O338" s="21"/>
      <c r="P338" s="21"/>
      <c r="Q338" s="21"/>
      <c r="R338" s="21"/>
      <c r="S338" s="21"/>
      <c r="T338" s="21"/>
      <c r="U338" s="21"/>
    </row>
    <row r="339" spans="1:21" ht="17.25" x14ac:dyDescent="0.3">
      <c r="A339" s="21" t="s">
        <v>1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2"/>
      <c r="N339" s="21" t="s">
        <v>1</v>
      </c>
      <c r="O339" s="21"/>
      <c r="P339" s="21"/>
      <c r="Q339" s="21"/>
      <c r="R339" s="21"/>
      <c r="S339" s="21"/>
      <c r="T339" s="21"/>
      <c r="U339" s="21"/>
    </row>
    <row r="340" spans="1:21" ht="17.25" x14ac:dyDescent="0.3">
      <c r="A340" s="21" t="s">
        <v>1</v>
      </c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2"/>
      <c r="N340" s="21" t="s">
        <v>1</v>
      </c>
      <c r="O340" s="21"/>
      <c r="P340" s="21"/>
      <c r="Q340" s="21"/>
      <c r="R340" s="21"/>
      <c r="S340" s="21"/>
      <c r="T340" s="21"/>
      <c r="U340" s="21"/>
    </row>
    <row r="341" spans="1:21" ht="17.25" x14ac:dyDescent="0.3">
      <c r="A341" s="21" t="s">
        <v>1</v>
      </c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2"/>
      <c r="N341" s="21" t="s">
        <v>1</v>
      </c>
      <c r="O341" s="21"/>
      <c r="P341" s="21"/>
      <c r="Q341" s="21"/>
      <c r="R341" s="21"/>
      <c r="S341" s="21"/>
      <c r="T341" s="21"/>
      <c r="U341" s="21"/>
    </row>
    <row r="342" spans="1:21" ht="17.25" x14ac:dyDescent="0.3">
      <c r="A342" s="21" t="s">
        <v>1</v>
      </c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2"/>
      <c r="N342" s="21" t="s">
        <v>1</v>
      </c>
      <c r="O342" s="21"/>
      <c r="P342" s="21"/>
      <c r="Q342" s="21"/>
      <c r="R342" s="21"/>
      <c r="S342" s="21"/>
      <c r="T342" s="21"/>
      <c r="U342" s="21"/>
    </row>
    <row r="343" spans="1:21" ht="17.25" x14ac:dyDescent="0.3">
      <c r="A343" s="21" t="s">
        <v>1</v>
      </c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2"/>
      <c r="N343" s="21" t="s">
        <v>1</v>
      </c>
      <c r="O343" s="21"/>
      <c r="P343" s="21"/>
      <c r="Q343" s="21"/>
      <c r="R343" s="21"/>
      <c r="S343" s="21"/>
      <c r="T343" s="21"/>
      <c r="U343" s="21"/>
    </row>
    <row r="344" spans="1:21" ht="17.25" x14ac:dyDescent="0.3">
      <c r="A344" s="21" t="s">
        <v>1</v>
      </c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2"/>
      <c r="N344" s="21" t="s">
        <v>1</v>
      </c>
      <c r="O344" s="21"/>
      <c r="P344" s="21"/>
      <c r="Q344" s="21"/>
      <c r="R344" s="21"/>
      <c r="S344" s="21"/>
      <c r="T344" s="21"/>
      <c r="U344" s="21"/>
    </row>
    <row r="345" spans="1:21" ht="17.25" x14ac:dyDescent="0.3">
      <c r="A345" s="21" t="s">
        <v>1</v>
      </c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2"/>
      <c r="N345" s="21" t="s">
        <v>1</v>
      </c>
      <c r="O345" s="21"/>
      <c r="P345" s="21"/>
      <c r="Q345" s="21"/>
      <c r="R345" s="21"/>
      <c r="S345" s="21"/>
      <c r="T345" s="21"/>
      <c r="U345" s="21"/>
    </row>
    <row r="346" spans="1:21" ht="17.25" x14ac:dyDescent="0.3">
      <c r="A346" s="21" t="s">
        <v>1</v>
      </c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2"/>
      <c r="N346" s="21" t="s">
        <v>1</v>
      </c>
      <c r="O346" s="21"/>
      <c r="P346" s="21"/>
      <c r="Q346" s="21"/>
      <c r="R346" s="21"/>
      <c r="S346" s="21"/>
      <c r="T346" s="21"/>
      <c r="U346" s="21"/>
    </row>
    <row r="347" spans="1:21" ht="17.25" x14ac:dyDescent="0.3">
      <c r="A347" s="21" t="s">
        <v>1</v>
      </c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2"/>
      <c r="N347" s="21" t="s">
        <v>1</v>
      </c>
      <c r="O347" s="21"/>
      <c r="P347" s="21"/>
      <c r="Q347" s="21"/>
      <c r="R347" s="21"/>
      <c r="S347" s="21"/>
      <c r="T347" s="21"/>
      <c r="U347" s="21"/>
    </row>
    <row r="348" spans="1:21" ht="17.25" x14ac:dyDescent="0.3">
      <c r="A348" s="21" t="s">
        <v>1</v>
      </c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2"/>
      <c r="N348" s="21" t="s">
        <v>1</v>
      </c>
      <c r="O348" s="21"/>
      <c r="P348" s="21"/>
      <c r="Q348" s="21"/>
      <c r="R348" s="21"/>
      <c r="S348" s="21"/>
      <c r="T348" s="21"/>
      <c r="U348" s="21"/>
    </row>
    <row r="349" spans="1:21" ht="17.25" x14ac:dyDescent="0.3">
      <c r="A349" s="21" t="s">
        <v>1</v>
      </c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2"/>
      <c r="N349" s="21" t="s">
        <v>1</v>
      </c>
      <c r="O349" s="21"/>
      <c r="P349" s="21"/>
      <c r="Q349" s="21"/>
      <c r="R349" s="21"/>
      <c r="S349" s="21"/>
      <c r="T349" s="21"/>
      <c r="U349" s="21"/>
    </row>
    <row r="350" spans="1:21" ht="17.25" x14ac:dyDescent="0.3">
      <c r="A350" s="21" t="s">
        <v>1</v>
      </c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2"/>
      <c r="N350" s="21" t="s">
        <v>1</v>
      </c>
      <c r="O350" s="21"/>
      <c r="P350" s="21"/>
      <c r="Q350" s="21"/>
      <c r="R350" s="21"/>
      <c r="S350" s="21"/>
      <c r="T350" s="21"/>
      <c r="U350" s="21"/>
    </row>
    <row r="351" spans="1:21" ht="17.25" x14ac:dyDescent="0.3">
      <c r="A351" s="21" t="s">
        <v>1</v>
      </c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2"/>
      <c r="N351" s="21" t="s">
        <v>1</v>
      </c>
      <c r="O351" s="21"/>
      <c r="P351" s="21"/>
      <c r="Q351" s="21"/>
      <c r="R351" s="21"/>
      <c r="S351" s="21"/>
      <c r="T351" s="21"/>
      <c r="U351" s="21"/>
    </row>
    <row r="352" spans="1:21" ht="17.25" x14ac:dyDescent="0.3">
      <c r="A352" s="21" t="s">
        <v>1</v>
      </c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2"/>
      <c r="N352" s="21" t="s">
        <v>1</v>
      </c>
      <c r="O352" s="21"/>
      <c r="P352" s="21"/>
      <c r="Q352" s="21"/>
      <c r="R352" s="21"/>
      <c r="S352" s="21"/>
      <c r="T352" s="21"/>
      <c r="U352" s="21"/>
    </row>
    <row r="353" spans="1:21" ht="17.25" x14ac:dyDescent="0.3">
      <c r="A353" s="21" t="s">
        <v>1</v>
      </c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2"/>
      <c r="N353" s="21" t="s">
        <v>1</v>
      </c>
      <c r="O353" s="21"/>
      <c r="P353" s="21"/>
      <c r="Q353" s="21"/>
      <c r="R353" s="21"/>
      <c r="S353" s="21"/>
      <c r="T353" s="21"/>
      <c r="U353" s="21"/>
    </row>
    <row r="354" spans="1:21" ht="17.25" x14ac:dyDescent="0.3">
      <c r="A354" s="21" t="s">
        <v>1</v>
      </c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2"/>
      <c r="N354" s="21" t="s">
        <v>1</v>
      </c>
      <c r="O354" s="21"/>
      <c r="P354" s="21"/>
      <c r="Q354" s="21"/>
      <c r="R354" s="21"/>
      <c r="S354" s="21"/>
      <c r="T354" s="21"/>
      <c r="U354" s="21"/>
    </row>
    <row r="355" spans="1:21" ht="17.25" x14ac:dyDescent="0.3">
      <c r="A355" s="21" t="s">
        <v>1</v>
      </c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2"/>
      <c r="N355" s="21" t="s">
        <v>1</v>
      </c>
      <c r="O355" s="21"/>
      <c r="P355" s="21"/>
      <c r="Q355" s="21"/>
      <c r="R355" s="21"/>
      <c r="S355" s="21"/>
      <c r="T355" s="21"/>
      <c r="U355" s="21"/>
    </row>
    <row r="356" spans="1:21" ht="17.25" x14ac:dyDescent="0.3">
      <c r="A356" s="21" t="s">
        <v>1</v>
      </c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2"/>
      <c r="N356" s="21" t="s">
        <v>1</v>
      </c>
      <c r="O356" s="21"/>
      <c r="P356" s="21"/>
      <c r="Q356" s="21"/>
      <c r="R356" s="21"/>
      <c r="S356" s="21"/>
      <c r="T356" s="21"/>
      <c r="U356" s="21"/>
    </row>
    <row r="357" spans="1:21" ht="17.25" x14ac:dyDescent="0.3">
      <c r="A357" s="21" t="s">
        <v>1</v>
      </c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2"/>
      <c r="N357" s="21" t="s">
        <v>1</v>
      </c>
      <c r="O357" s="21"/>
      <c r="P357" s="21"/>
      <c r="Q357" s="21"/>
      <c r="R357" s="21"/>
      <c r="S357" s="21"/>
      <c r="T357" s="21"/>
      <c r="U357" s="21"/>
    </row>
    <row r="358" spans="1:21" ht="17.25" x14ac:dyDescent="0.3">
      <c r="A358" s="21" t="s">
        <v>1</v>
      </c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2"/>
      <c r="N358" s="21" t="s">
        <v>1</v>
      </c>
      <c r="O358" s="21"/>
      <c r="P358" s="21"/>
      <c r="Q358" s="21"/>
      <c r="R358" s="21"/>
      <c r="S358" s="21"/>
      <c r="T358" s="21"/>
      <c r="U358" s="21"/>
    </row>
    <row r="359" spans="1:21" ht="17.25" x14ac:dyDescent="0.3">
      <c r="A359" s="21" t="s">
        <v>1</v>
      </c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2"/>
      <c r="N359" s="21" t="s">
        <v>1</v>
      </c>
      <c r="O359" s="21"/>
      <c r="P359" s="21"/>
      <c r="Q359" s="21"/>
      <c r="R359" s="21"/>
      <c r="S359" s="21"/>
      <c r="T359" s="21"/>
      <c r="U359" s="21"/>
    </row>
    <row r="360" spans="1:21" ht="17.25" x14ac:dyDescent="0.3">
      <c r="A360" s="21" t="s">
        <v>1</v>
      </c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2"/>
      <c r="N360" s="21" t="s">
        <v>1</v>
      </c>
      <c r="O360" s="21"/>
      <c r="P360" s="21"/>
      <c r="Q360" s="21"/>
      <c r="R360" s="21"/>
      <c r="S360" s="21"/>
      <c r="T360" s="21"/>
      <c r="U360" s="21"/>
    </row>
    <row r="361" spans="1:21" ht="17.25" x14ac:dyDescent="0.3">
      <c r="A361" s="21" t="s">
        <v>1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2"/>
      <c r="N361" s="21" t="s">
        <v>1</v>
      </c>
      <c r="O361" s="21"/>
      <c r="P361" s="21"/>
      <c r="Q361" s="21"/>
      <c r="R361" s="21"/>
      <c r="S361" s="21"/>
      <c r="T361" s="21"/>
      <c r="U361" s="21"/>
    </row>
    <row r="362" spans="1:21" ht="17.25" x14ac:dyDescent="0.3">
      <c r="A362" s="21" t="s">
        <v>1</v>
      </c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2"/>
      <c r="N362" s="21" t="s">
        <v>1</v>
      </c>
      <c r="O362" s="21"/>
      <c r="P362" s="21"/>
      <c r="Q362" s="21"/>
      <c r="R362" s="21"/>
      <c r="S362" s="21"/>
      <c r="T362" s="21"/>
      <c r="U362" s="21"/>
    </row>
    <row r="363" spans="1:21" ht="17.25" x14ac:dyDescent="0.3">
      <c r="A363" s="21" t="s">
        <v>1</v>
      </c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2"/>
      <c r="N363" s="21" t="s">
        <v>1</v>
      </c>
      <c r="O363" s="21"/>
      <c r="P363" s="21"/>
      <c r="Q363" s="21"/>
      <c r="R363" s="21"/>
      <c r="S363" s="21"/>
      <c r="T363" s="21"/>
      <c r="U363" s="21"/>
    </row>
    <row r="364" spans="1:21" ht="17.25" x14ac:dyDescent="0.3">
      <c r="A364" s="21" t="s">
        <v>1</v>
      </c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2"/>
      <c r="N364" s="21" t="s">
        <v>1</v>
      </c>
      <c r="O364" s="21"/>
      <c r="P364" s="21"/>
      <c r="Q364" s="21"/>
      <c r="R364" s="21"/>
      <c r="S364" s="21"/>
      <c r="T364" s="21"/>
      <c r="U364" s="21"/>
    </row>
    <row r="365" spans="1:21" ht="17.25" x14ac:dyDescent="0.3">
      <c r="A365" s="21" t="s">
        <v>1</v>
      </c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2"/>
      <c r="N365" s="21" t="s">
        <v>1</v>
      </c>
      <c r="O365" s="21"/>
      <c r="P365" s="21"/>
      <c r="Q365" s="21"/>
      <c r="R365" s="21"/>
      <c r="S365" s="21"/>
      <c r="T365" s="21"/>
      <c r="U365" s="21"/>
    </row>
    <row r="366" spans="1:21" ht="17.25" x14ac:dyDescent="0.3">
      <c r="A366" s="21" t="s">
        <v>1</v>
      </c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2"/>
      <c r="N366" s="21" t="s">
        <v>1</v>
      </c>
      <c r="O366" s="21"/>
      <c r="P366" s="21"/>
      <c r="Q366" s="21"/>
      <c r="R366" s="21"/>
      <c r="S366" s="21"/>
      <c r="T366" s="21"/>
      <c r="U366" s="21"/>
    </row>
    <row r="367" spans="1:21" ht="17.25" x14ac:dyDescent="0.3">
      <c r="A367" s="21" t="s">
        <v>1</v>
      </c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2"/>
      <c r="N367" s="21" t="s">
        <v>1</v>
      </c>
      <c r="O367" s="21"/>
      <c r="P367" s="21"/>
      <c r="Q367" s="21"/>
      <c r="R367" s="21"/>
      <c r="S367" s="21"/>
      <c r="T367" s="21"/>
      <c r="U367" s="21"/>
    </row>
    <row r="368" spans="1:21" ht="17.25" x14ac:dyDescent="0.3">
      <c r="A368" s="21" t="s">
        <v>1</v>
      </c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2"/>
      <c r="N368" s="21" t="s">
        <v>1</v>
      </c>
      <c r="O368" s="21"/>
      <c r="P368" s="21"/>
      <c r="Q368" s="21"/>
      <c r="R368" s="21"/>
      <c r="S368" s="21"/>
      <c r="T368" s="21"/>
      <c r="U368" s="21"/>
    </row>
    <row r="369" spans="1:21" ht="17.25" x14ac:dyDescent="0.3">
      <c r="A369" s="21" t="s">
        <v>1</v>
      </c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2"/>
      <c r="N369" s="21" t="s">
        <v>1</v>
      </c>
      <c r="O369" s="21"/>
      <c r="P369" s="21"/>
      <c r="Q369" s="21"/>
      <c r="R369" s="21"/>
      <c r="S369" s="21"/>
      <c r="T369" s="21"/>
      <c r="U369" s="21"/>
    </row>
    <row r="370" spans="1:21" ht="17.25" x14ac:dyDescent="0.3">
      <c r="A370" s="21" t="s">
        <v>1</v>
      </c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2"/>
      <c r="N370" s="21" t="s">
        <v>1</v>
      </c>
      <c r="O370" s="21"/>
      <c r="P370" s="21"/>
      <c r="Q370" s="21"/>
      <c r="R370" s="21"/>
      <c r="S370" s="21"/>
      <c r="T370" s="21"/>
      <c r="U370" s="21"/>
    </row>
    <row r="371" spans="1:21" ht="17.25" x14ac:dyDescent="0.3">
      <c r="A371" s="21" t="s">
        <v>1</v>
      </c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2"/>
      <c r="N371" s="21" t="s">
        <v>1</v>
      </c>
      <c r="O371" s="21"/>
      <c r="P371" s="21"/>
      <c r="Q371" s="21"/>
      <c r="R371" s="21"/>
      <c r="S371" s="21"/>
      <c r="T371" s="21"/>
      <c r="U371" s="21"/>
    </row>
    <row r="372" spans="1:21" ht="17.25" x14ac:dyDescent="0.3">
      <c r="A372" s="21" t="s">
        <v>1</v>
      </c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2"/>
      <c r="N372" s="21" t="s">
        <v>1</v>
      </c>
      <c r="O372" s="21"/>
      <c r="P372" s="21"/>
      <c r="Q372" s="21"/>
      <c r="R372" s="21"/>
      <c r="S372" s="21"/>
      <c r="T372" s="21"/>
      <c r="U372" s="21"/>
    </row>
    <row r="373" spans="1:21" ht="17.25" x14ac:dyDescent="0.3">
      <c r="A373" s="21" t="s">
        <v>1</v>
      </c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2"/>
      <c r="N373" s="21" t="s">
        <v>1</v>
      </c>
      <c r="O373" s="21"/>
      <c r="P373" s="21"/>
      <c r="Q373" s="21"/>
      <c r="R373" s="21"/>
      <c r="S373" s="21"/>
      <c r="T373" s="21"/>
      <c r="U373" s="21"/>
    </row>
    <row r="374" spans="1:21" ht="17.25" x14ac:dyDescent="0.3">
      <c r="A374" s="21" t="s">
        <v>1</v>
      </c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2"/>
      <c r="N374" s="21" t="s">
        <v>1</v>
      </c>
      <c r="O374" s="21"/>
      <c r="P374" s="21"/>
      <c r="Q374" s="21"/>
      <c r="R374" s="21"/>
      <c r="S374" s="21"/>
      <c r="T374" s="21"/>
      <c r="U374" s="21"/>
    </row>
    <row r="375" spans="1:21" ht="17.25" x14ac:dyDescent="0.3">
      <c r="A375" s="21" t="s">
        <v>1</v>
      </c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2"/>
      <c r="N375" s="21" t="s">
        <v>1</v>
      </c>
      <c r="O375" s="21"/>
      <c r="P375" s="21"/>
      <c r="Q375" s="21"/>
      <c r="R375" s="21"/>
      <c r="S375" s="21"/>
      <c r="T375" s="21"/>
      <c r="U375" s="21"/>
    </row>
    <row r="376" spans="1:21" ht="17.25" x14ac:dyDescent="0.3">
      <c r="A376" s="21" t="s">
        <v>1</v>
      </c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2"/>
      <c r="N376" s="21" t="s">
        <v>1</v>
      </c>
      <c r="O376" s="21"/>
      <c r="P376" s="21"/>
      <c r="Q376" s="21"/>
      <c r="R376" s="21"/>
      <c r="S376" s="21"/>
      <c r="T376" s="21"/>
      <c r="U376" s="21"/>
    </row>
    <row r="377" spans="1:21" ht="17.25" x14ac:dyDescent="0.3">
      <c r="A377" s="21" t="s">
        <v>1</v>
      </c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2"/>
      <c r="N377" s="21" t="s">
        <v>1</v>
      </c>
      <c r="O377" s="21"/>
      <c r="P377" s="21"/>
      <c r="Q377" s="21"/>
      <c r="R377" s="21"/>
      <c r="S377" s="21"/>
      <c r="T377" s="21"/>
      <c r="U377" s="21"/>
    </row>
    <row r="378" spans="1:21" ht="17.25" x14ac:dyDescent="0.3">
      <c r="A378" s="21" t="s">
        <v>1</v>
      </c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2"/>
      <c r="N378" s="21" t="s">
        <v>1</v>
      </c>
      <c r="O378" s="21"/>
      <c r="P378" s="21"/>
      <c r="Q378" s="21"/>
      <c r="R378" s="21"/>
      <c r="S378" s="21"/>
      <c r="T378" s="21"/>
      <c r="U378" s="21"/>
    </row>
    <row r="379" spans="1:21" ht="17.25" x14ac:dyDescent="0.3">
      <c r="A379" s="21" t="s">
        <v>1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2"/>
      <c r="N379" s="21" t="s">
        <v>1</v>
      </c>
      <c r="O379" s="21"/>
      <c r="P379" s="21"/>
      <c r="Q379" s="21"/>
      <c r="R379" s="21"/>
      <c r="S379" s="21"/>
      <c r="T379" s="21"/>
      <c r="U379" s="21"/>
    </row>
    <row r="380" spans="1:21" ht="17.25" x14ac:dyDescent="0.3">
      <c r="A380" s="21" t="s">
        <v>1</v>
      </c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2"/>
      <c r="N380" s="21" t="s">
        <v>1</v>
      </c>
      <c r="O380" s="21"/>
      <c r="P380" s="21"/>
      <c r="Q380" s="21"/>
      <c r="R380" s="21"/>
      <c r="S380" s="21"/>
      <c r="T380" s="21"/>
      <c r="U380" s="21"/>
    </row>
    <row r="381" spans="1:21" ht="17.25" x14ac:dyDescent="0.3">
      <c r="A381" s="21" t="s">
        <v>1</v>
      </c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2"/>
      <c r="N381" s="21" t="s">
        <v>1</v>
      </c>
      <c r="O381" s="21"/>
      <c r="P381" s="21"/>
      <c r="Q381" s="21"/>
      <c r="R381" s="21"/>
      <c r="S381" s="21"/>
      <c r="T381" s="21"/>
      <c r="U381" s="21"/>
    </row>
    <row r="382" spans="1:21" ht="17.25" x14ac:dyDescent="0.3">
      <c r="A382" s="21" t="s">
        <v>1</v>
      </c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2"/>
      <c r="N382" s="21" t="s">
        <v>1</v>
      </c>
      <c r="O382" s="21"/>
      <c r="P382" s="21"/>
      <c r="Q382" s="21"/>
      <c r="R382" s="21"/>
      <c r="S382" s="21"/>
      <c r="T382" s="21"/>
      <c r="U382" s="21"/>
    </row>
    <row r="383" spans="1:21" ht="17.25" x14ac:dyDescent="0.3">
      <c r="A383" s="21" t="s">
        <v>1</v>
      </c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2"/>
      <c r="N383" s="21" t="s">
        <v>1</v>
      </c>
      <c r="O383" s="21"/>
      <c r="P383" s="21"/>
      <c r="Q383" s="21"/>
      <c r="R383" s="21"/>
      <c r="S383" s="21"/>
      <c r="T383" s="21"/>
      <c r="U383" s="21"/>
    </row>
    <row r="384" spans="1:21" ht="17.25" x14ac:dyDescent="0.3">
      <c r="A384" s="21" t="s">
        <v>1</v>
      </c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2"/>
      <c r="N384" s="21" t="s">
        <v>1</v>
      </c>
      <c r="O384" s="21"/>
      <c r="P384" s="21"/>
      <c r="Q384" s="21"/>
      <c r="R384" s="21"/>
      <c r="S384" s="21"/>
      <c r="T384" s="21"/>
      <c r="U384" s="21"/>
    </row>
    <row r="385" spans="1:21" ht="17.25" x14ac:dyDescent="0.3">
      <c r="A385" s="21" t="s">
        <v>1</v>
      </c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2"/>
      <c r="N385" s="21" t="s">
        <v>1</v>
      </c>
      <c r="O385" s="21"/>
      <c r="P385" s="21"/>
      <c r="Q385" s="21"/>
      <c r="R385" s="21"/>
      <c r="S385" s="21"/>
      <c r="T385" s="21"/>
      <c r="U385" s="21"/>
    </row>
    <row r="386" spans="1:21" ht="17.25" x14ac:dyDescent="0.3">
      <c r="A386" s="21" t="s">
        <v>1</v>
      </c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2"/>
      <c r="N386" s="21" t="s">
        <v>1</v>
      </c>
      <c r="O386" s="21"/>
      <c r="P386" s="21"/>
      <c r="Q386" s="21"/>
      <c r="R386" s="21"/>
      <c r="S386" s="21"/>
      <c r="T386" s="21"/>
      <c r="U386" s="21"/>
    </row>
    <row r="387" spans="1:21" ht="17.25" x14ac:dyDescent="0.3">
      <c r="A387" s="21" t="s">
        <v>1</v>
      </c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2"/>
      <c r="N387" s="21" t="s">
        <v>1</v>
      </c>
      <c r="O387" s="21"/>
      <c r="P387" s="21"/>
      <c r="Q387" s="21"/>
      <c r="R387" s="21"/>
      <c r="S387" s="21"/>
      <c r="T387" s="21"/>
      <c r="U387" s="21"/>
    </row>
    <row r="388" spans="1:21" ht="17.25" x14ac:dyDescent="0.3">
      <c r="A388" s="21" t="s">
        <v>1</v>
      </c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2"/>
      <c r="N388" s="21" t="s">
        <v>1</v>
      </c>
      <c r="O388" s="21"/>
      <c r="P388" s="21"/>
      <c r="Q388" s="21"/>
      <c r="R388" s="21"/>
      <c r="S388" s="21"/>
      <c r="T388" s="21"/>
      <c r="U388" s="21"/>
    </row>
    <row r="389" spans="1:21" ht="17.25" x14ac:dyDescent="0.3">
      <c r="A389" s="21" t="s">
        <v>1</v>
      </c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2"/>
      <c r="N389" s="21" t="s">
        <v>1</v>
      </c>
      <c r="O389" s="21"/>
      <c r="P389" s="21"/>
      <c r="Q389" s="21"/>
      <c r="R389" s="21"/>
      <c r="S389" s="21"/>
      <c r="T389" s="21"/>
      <c r="U389" s="21"/>
    </row>
    <row r="390" spans="1:21" ht="17.25" x14ac:dyDescent="0.3">
      <c r="A390" s="21" t="s">
        <v>1</v>
      </c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2"/>
      <c r="N390" s="21" t="s">
        <v>1</v>
      </c>
      <c r="O390" s="21"/>
      <c r="P390" s="21"/>
      <c r="Q390" s="21"/>
      <c r="R390" s="21"/>
      <c r="S390" s="21"/>
      <c r="T390" s="21"/>
      <c r="U390" s="21"/>
    </row>
    <row r="391" spans="1:21" ht="17.25" x14ac:dyDescent="0.3">
      <c r="A391" s="21" t="s">
        <v>1</v>
      </c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2"/>
      <c r="N391" s="21" t="s">
        <v>1</v>
      </c>
      <c r="O391" s="21"/>
      <c r="P391" s="21"/>
      <c r="Q391" s="21"/>
      <c r="R391" s="21"/>
      <c r="S391" s="21"/>
      <c r="T391" s="21"/>
      <c r="U391" s="21"/>
    </row>
    <row r="392" spans="1:21" ht="17.25" x14ac:dyDescent="0.3">
      <c r="A392" s="21" t="s">
        <v>1</v>
      </c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2"/>
      <c r="N392" s="21" t="s">
        <v>1</v>
      </c>
      <c r="O392" s="21"/>
      <c r="P392" s="21"/>
      <c r="Q392" s="21"/>
      <c r="R392" s="21"/>
      <c r="S392" s="21"/>
      <c r="T392" s="21"/>
      <c r="U392" s="21"/>
    </row>
    <row r="393" spans="1:21" ht="17.25" x14ac:dyDescent="0.3">
      <c r="A393" s="21" t="s">
        <v>1</v>
      </c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2"/>
      <c r="N393" s="21" t="s">
        <v>1</v>
      </c>
      <c r="O393" s="21"/>
      <c r="P393" s="21"/>
      <c r="Q393" s="21"/>
      <c r="R393" s="21"/>
      <c r="S393" s="21"/>
      <c r="T393" s="21"/>
      <c r="U393" s="21"/>
    </row>
    <row r="394" spans="1:21" ht="17.25" x14ac:dyDescent="0.3">
      <c r="A394" s="21" t="s">
        <v>1</v>
      </c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2"/>
      <c r="N394" s="21" t="s">
        <v>1</v>
      </c>
      <c r="O394" s="21"/>
      <c r="P394" s="21"/>
      <c r="Q394" s="21"/>
      <c r="R394" s="21"/>
      <c r="S394" s="21"/>
      <c r="T394" s="21"/>
      <c r="U394" s="21"/>
    </row>
    <row r="395" spans="1:21" ht="17.25" x14ac:dyDescent="0.3">
      <c r="A395" s="21" t="s">
        <v>1</v>
      </c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2"/>
      <c r="N395" s="21" t="s">
        <v>1</v>
      </c>
      <c r="O395" s="21"/>
      <c r="P395" s="21"/>
      <c r="Q395" s="21"/>
      <c r="R395" s="21"/>
      <c r="S395" s="21"/>
      <c r="T395" s="21"/>
      <c r="U395" s="21"/>
    </row>
    <row r="396" spans="1:21" ht="17.25" x14ac:dyDescent="0.3">
      <c r="A396" s="21" t="s">
        <v>1</v>
      </c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2"/>
      <c r="N396" s="21" t="s">
        <v>1</v>
      </c>
      <c r="O396" s="21"/>
      <c r="P396" s="21"/>
      <c r="Q396" s="21"/>
      <c r="R396" s="21"/>
      <c r="S396" s="21"/>
      <c r="T396" s="21"/>
      <c r="U396" s="21"/>
    </row>
    <row r="397" spans="1:21" ht="17.25" x14ac:dyDescent="0.3">
      <c r="A397" s="21" t="s">
        <v>1</v>
      </c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2"/>
      <c r="N397" s="21" t="s">
        <v>1</v>
      </c>
      <c r="O397" s="21"/>
      <c r="P397" s="21"/>
      <c r="Q397" s="21"/>
      <c r="R397" s="21"/>
      <c r="S397" s="21"/>
      <c r="T397" s="21"/>
      <c r="U397" s="21"/>
    </row>
    <row r="398" spans="1:21" ht="17.25" x14ac:dyDescent="0.3">
      <c r="A398" s="21" t="s">
        <v>1</v>
      </c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2"/>
      <c r="N398" s="21" t="s">
        <v>1</v>
      </c>
      <c r="O398" s="21"/>
      <c r="P398" s="21"/>
      <c r="Q398" s="21"/>
      <c r="R398" s="21"/>
      <c r="S398" s="21"/>
      <c r="T398" s="21"/>
      <c r="U398" s="21"/>
    </row>
    <row r="399" spans="1:21" ht="17.25" x14ac:dyDescent="0.3">
      <c r="A399" s="21" t="s">
        <v>1</v>
      </c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2"/>
      <c r="N399" s="21" t="s">
        <v>1</v>
      </c>
      <c r="O399" s="21"/>
      <c r="P399" s="21"/>
      <c r="Q399" s="21"/>
      <c r="R399" s="21"/>
      <c r="S399" s="21"/>
      <c r="T399" s="21"/>
      <c r="U399" s="21"/>
    </row>
    <row r="400" spans="1:21" ht="17.25" x14ac:dyDescent="0.3">
      <c r="A400" s="21" t="s">
        <v>1</v>
      </c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2"/>
      <c r="N400" s="21" t="s">
        <v>1</v>
      </c>
      <c r="O400" s="21"/>
      <c r="P400" s="21"/>
      <c r="Q400" s="21"/>
      <c r="R400" s="21"/>
      <c r="S400" s="21"/>
      <c r="T400" s="21"/>
      <c r="U400" s="21"/>
    </row>
    <row r="401" spans="1:21" ht="17.25" x14ac:dyDescent="0.3">
      <c r="A401" s="21" t="s">
        <v>1</v>
      </c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2"/>
      <c r="N401" s="21" t="s">
        <v>1</v>
      </c>
      <c r="O401" s="21"/>
      <c r="P401" s="21"/>
      <c r="Q401" s="21"/>
      <c r="R401" s="21"/>
      <c r="S401" s="21"/>
      <c r="T401" s="21"/>
      <c r="U401" s="21"/>
    </row>
    <row r="402" spans="1:21" ht="17.25" x14ac:dyDescent="0.3">
      <c r="A402" s="21" t="s">
        <v>1</v>
      </c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2"/>
      <c r="N402" s="21" t="s">
        <v>1</v>
      </c>
      <c r="O402" s="21"/>
      <c r="P402" s="21"/>
      <c r="Q402" s="21"/>
      <c r="R402" s="21"/>
      <c r="S402" s="21"/>
      <c r="T402" s="21"/>
      <c r="U402" s="21"/>
    </row>
    <row r="403" spans="1:21" ht="17.25" x14ac:dyDescent="0.3">
      <c r="A403" s="21" t="s">
        <v>1</v>
      </c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2"/>
      <c r="N403" s="21" t="s">
        <v>1</v>
      </c>
      <c r="O403" s="21"/>
      <c r="P403" s="21"/>
      <c r="Q403" s="21"/>
      <c r="R403" s="21"/>
      <c r="S403" s="21"/>
      <c r="T403" s="21"/>
      <c r="U403" s="21"/>
    </row>
    <row r="404" spans="1:21" ht="17.25" x14ac:dyDescent="0.3">
      <c r="A404" s="21" t="s">
        <v>1</v>
      </c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2"/>
      <c r="N404" s="21" t="s">
        <v>1</v>
      </c>
      <c r="O404" s="21"/>
      <c r="P404" s="21"/>
      <c r="Q404" s="21"/>
      <c r="R404" s="21"/>
      <c r="S404" s="21"/>
      <c r="T404" s="21"/>
      <c r="U404" s="21"/>
    </row>
    <row r="405" spans="1:21" ht="17.25" x14ac:dyDescent="0.3">
      <c r="A405" s="21" t="s">
        <v>1</v>
      </c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2"/>
      <c r="N405" s="21" t="s">
        <v>1</v>
      </c>
      <c r="O405" s="21"/>
      <c r="P405" s="21"/>
      <c r="Q405" s="21"/>
      <c r="R405" s="21"/>
      <c r="S405" s="21"/>
      <c r="T405" s="21"/>
      <c r="U405" s="21"/>
    </row>
    <row r="406" spans="1:21" ht="17.25" x14ac:dyDescent="0.3">
      <c r="A406" s="21" t="s">
        <v>1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2"/>
      <c r="N406" s="21" t="s">
        <v>1</v>
      </c>
      <c r="O406" s="21"/>
      <c r="P406" s="21"/>
      <c r="Q406" s="21"/>
      <c r="R406" s="21"/>
      <c r="S406" s="21"/>
      <c r="T406" s="21"/>
      <c r="U406" s="21"/>
    </row>
    <row r="407" spans="1:21" ht="17.25" x14ac:dyDescent="0.3">
      <c r="A407" s="21" t="s">
        <v>1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2"/>
      <c r="N407" s="21" t="s">
        <v>1</v>
      </c>
      <c r="O407" s="21"/>
      <c r="P407" s="21"/>
      <c r="Q407" s="21"/>
      <c r="R407" s="21"/>
      <c r="S407" s="21"/>
      <c r="T407" s="21"/>
      <c r="U407" s="21"/>
    </row>
    <row r="408" spans="1:21" ht="17.25" x14ac:dyDescent="0.3">
      <c r="A408" s="21" t="s">
        <v>1</v>
      </c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2"/>
      <c r="N408" s="21" t="s">
        <v>1</v>
      </c>
      <c r="O408" s="21"/>
      <c r="P408" s="21"/>
      <c r="Q408" s="21"/>
      <c r="R408" s="21"/>
      <c r="S408" s="21"/>
      <c r="T408" s="21"/>
      <c r="U408" s="21"/>
    </row>
    <row r="409" spans="1:21" ht="17.25" x14ac:dyDescent="0.3">
      <c r="A409" s="21" t="s">
        <v>1</v>
      </c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2"/>
      <c r="N409" s="21" t="s">
        <v>1</v>
      </c>
      <c r="O409" s="21"/>
      <c r="P409" s="21"/>
      <c r="Q409" s="21"/>
      <c r="R409" s="21"/>
      <c r="S409" s="21"/>
      <c r="T409" s="21"/>
      <c r="U409" s="21"/>
    </row>
    <row r="410" spans="1:21" ht="17.25" x14ac:dyDescent="0.3">
      <c r="A410" s="21" t="s">
        <v>1</v>
      </c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2"/>
      <c r="N410" s="21" t="s">
        <v>1</v>
      </c>
      <c r="O410" s="21"/>
      <c r="P410" s="21"/>
      <c r="Q410" s="21"/>
      <c r="R410" s="21"/>
      <c r="S410" s="21"/>
      <c r="T410" s="21"/>
      <c r="U410" s="21"/>
    </row>
    <row r="411" spans="1:21" ht="17.25" x14ac:dyDescent="0.3">
      <c r="A411" s="21" t="s">
        <v>1</v>
      </c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2"/>
      <c r="N411" s="21" t="s">
        <v>1</v>
      </c>
      <c r="O411" s="21"/>
      <c r="P411" s="21"/>
      <c r="Q411" s="21"/>
      <c r="R411" s="21"/>
      <c r="S411" s="21"/>
      <c r="T411" s="21"/>
      <c r="U411" s="21"/>
    </row>
    <row r="412" spans="1:21" ht="17.25" x14ac:dyDescent="0.3">
      <c r="A412" s="21" t="s">
        <v>1</v>
      </c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2"/>
      <c r="N412" s="21" t="s">
        <v>1</v>
      </c>
      <c r="O412" s="21"/>
      <c r="P412" s="21"/>
      <c r="Q412" s="21"/>
      <c r="R412" s="21"/>
      <c r="S412" s="21"/>
      <c r="T412" s="21"/>
      <c r="U412" s="21"/>
    </row>
    <row r="413" spans="1:21" ht="17.25" x14ac:dyDescent="0.3">
      <c r="A413" s="21" t="s">
        <v>1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2"/>
      <c r="N413" s="21" t="s">
        <v>1</v>
      </c>
      <c r="O413" s="21"/>
      <c r="P413" s="21"/>
      <c r="Q413" s="21"/>
      <c r="R413" s="21"/>
      <c r="S413" s="21"/>
      <c r="T413" s="21"/>
      <c r="U413" s="21"/>
    </row>
    <row r="414" spans="1:21" ht="17.25" x14ac:dyDescent="0.3">
      <c r="A414" s="21" t="s">
        <v>1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2"/>
      <c r="N414" s="21" t="s">
        <v>1</v>
      </c>
      <c r="O414" s="21"/>
      <c r="P414" s="21"/>
      <c r="Q414" s="21"/>
      <c r="R414" s="21"/>
      <c r="S414" s="21"/>
      <c r="T414" s="21"/>
      <c r="U414" s="21"/>
    </row>
    <row r="415" spans="1:21" ht="17.25" x14ac:dyDescent="0.3">
      <c r="A415" s="21" t="s">
        <v>1</v>
      </c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2"/>
      <c r="N415" s="21" t="s">
        <v>1</v>
      </c>
      <c r="O415" s="21"/>
      <c r="P415" s="21"/>
      <c r="Q415" s="21"/>
      <c r="R415" s="21"/>
      <c r="S415" s="21"/>
      <c r="T415" s="21"/>
      <c r="U415" s="21"/>
    </row>
    <row r="416" spans="1:21" ht="17.25" x14ac:dyDescent="0.3">
      <c r="A416" s="21" t="s">
        <v>1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2"/>
      <c r="N416" s="21" t="s">
        <v>1</v>
      </c>
      <c r="O416" s="21"/>
      <c r="P416" s="21"/>
      <c r="Q416" s="21"/>
      <c r="R416" s="21"/>
      <c r="S416" s="21"/>
      <c r="T416" s="21"/>
      <c r="U416" s="21"/>
    </row>
    <row r="417" spans="1:21" ht="17.25" x14ac:dyDescent="0.3">
      <c r="A417" s="21" t="s">
        <v>1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2"/>
      <c r="N417" s="21" t="s">
        <v>1</v>
      </c>
      <c r="O417" s="21"/>
      <c r="P417" s="21"/>
      <c r="Q417" s="21"/>
      <c r="R417" s="21"/>
      <c r="S417" s="21"/>
      <c r="T417" s="21"/>
      <c r="U417" s="21"/>
    </row>
    <row r="418" spans="1:21" ht="17.25" x14ac:dyDescent="0.3">
      <c r="A418" s="21" t="s">
        <v>1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2"/>
      <c r="N418" s="21" t="s">
        <v>1</v>
      </c>
      <c r="O418" s="21"/>
      <c r="P418" s="21"/>
      <c r="Q418" s="21"/>
      <c r="R418" s="21"/>
      <c r="S418" s="21"/>
      <c r="T418" s="21"/>
      <c r="U418" s="21"/>
    </row>
    <row r="419" spans="1:21" ht="17.25" x14ac:dyDescent="0.3">
      <c r="A419" s="21" t="s">
        <v>1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2"/>
      <c r="N419" s="21" t="s">
        <v>1</v>
      </c>
      <c r="O419" s="21"/>
      <c r="P419" s="21"/>
      <c r="Q419" s="21"/>
      <c r="R419" s="21"/>
      <c r="S419" s="21"/>
      <c r="T419" s="21"/>
      <c r="U419" s="21"/>
    </row>
    <row r="420" spans="1:21" ht="17.25" x14ac:dyDescent="0.3">
      <c r="A420" s="21" t="s">
        <v>1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2"/>
      <c r="N420" s="21" t="s">
        <v>1</v>
      </c>
      <c r="O420" s="21"/>
      <c r="P420" s="21"/>
      <c r="Q420" s="21"/>
      <c r="R420" s="21"/>
      <c r="S420" s="21"/>
      <c r="T420" s="21"/>
      <c r="U420" s="21"/>
    </row>
    <row r="421" spans="1:21" ht="17.25" x14ac:dyDescent="0.3">
      <c r="A421" s="21" t="s">
        <v>1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2"/>
      <c r="N421" s="21" t="s">
        <v>1</v>
      </c>
      <c r="O421" s="21"/>
      <c r="P421" s="21"/>
      <c r="Q421" s="21"/>
      <c r="R421" s="21"/>
      <c r="S421" s="21"/>
      <c r="T421" s="21"/>
      <c r="U421" s="21"/>
    </row>
    <row r="422" spans="1:21" ht="17.25" x14ac:dyDescent="0.3">
      <c r="A422" s="21" t="s">
        <v>1</v>
      </c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2"/>
      <c r="N422" s="21" t="s">
        <v>1</v>
      </c>
      <c r="O422" s="21"/>
      <c r="P422" s="21"/>
      <c r="Q422" s="21"/>
      <c r="R422" s="21"/>
      <c r="S422" s="21"/>
      <c r="T422" s="21"/>
      <c r="U422" s="21"/>
    </row>
    <row r="423" spans="1:21" ht="17.25" x14ac:dyDescent="0.3">
      <c r="A423" s="21" t="s">
        <v>1</v>
      </c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2"/>
      <c r="N423" s="21" t="s">
        <v>1</v>
      </c>
      <c r="O423" s="21"/>
      <c r="P423" s="21"/>
      <c r="Q423" s="21"/>
      <c r="R423" s="21"/>
      <c r="S423" s="21"/>
      <c r="T423" s="21"/>
      <c r="U423" s="21"/>
    </row>
    <row r="424" spans="1:21" ht="17.25" x14ac:dyDescent="0.3">
      <c r="A424" s="21" t="s">
        <v>1</v>
      </c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2"/>
      <c r="N424" s="21" t="s">
        <v>1</v>
      </c>
      <c r="O424" s="21"/>
      <c r="P424" s="21"/>
      <c r="Q424" s="21"/>
      <c r="R424" s="21"/>
      <c r="S424" s="21"/>
      <c r="T424" s="21"/>
      <c r="U424" s="21"/>
    </row>
    <row r="425" spans="1:21" ht="17.25" x14ac:dyDescent="0.3">
      <c r="A425" s="21" t="s">
        <v>1</v>
      </c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2"/>
      <c r="N425" s="21" t="s">
        <v>1</v>
      </c>
      <c r="O425" s="21"/>
      <c r="P425" s="21"/>
      <c r="Q425" s="21"/>
      <c r="R425" s="21"/>
      <c r="S425" s="21"/>
      <c r="T425" s="21"/>
      <c r="U425" s="21"/>
    </row>
    <row r="426" spans="1:21" ht="17.25" x14ac:dyDescent="0.3">
      <c r="A426" s="21" t="s">
        <v>1</v>
      </c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2"/>
      <c r="N426" s="21" t="s">
        <v>1</v>
      </c>
      <c r="O426" s="21"/>
      <c r="P426" s="21"/>
      <c r="Q426" s="21"/>
      <c r="R426" s="21"/>
      <c r="S426" s="21"/>
      <c r="T426" s="21"/>
      <c r="U426" s="21"/>
    </row>
    <row r="427" spans="1:21" ht="17.25" x14ac:dyDescent="0.3">
      <c r="A427" s="21" t="s">
        <v>1</v>
      </c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2"/>
      <c r="N427" s="21" t="s">
        <v>1</v>
      </c>
      <c r="O427" s="21"/>
      <c r="P427" s="21"/>
      <c r="Q427" s="21"/>
      <c r="R427" s="21"/>
      <c r="S427" s="21"/>
      <c r="T427" s="21"/>
      <c r="U427" s="21"/>
    </row>
    <row r="428" spans="1:21" ht="17.25" x14ac:dyDescent="0.3">
      <c r="A428" s="21" t="s">
        <v>1</v>
      </c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2"/>
      <c r="N428" s="21" t="s">
        <v>1</v>
      </c>
      <c r="O428" s="21"/>
      <c r="P428" s="21"/>
      <c r="Q428" s="21"/>
      <c r="R428" s="21"/>
      <c r="S428" s="21"/>
      <c r="T428" s="21"/>
      <c r="U428" s="21"/>
    </row>
    <row r="429" spans="1:21" ht="17.25" x14ac:dyDescent="0.3">
      <c r="A429" s="21" t="s">
        <v>1</v>
      </c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2"/>
      <c r="N429" s="21" t="s">
        <v>1</v>
      </c>
      <c r="O429" s="21"/>
      <c r="P429" s="21"/>
      <c r="Q429" s="21"/>
      <c r="R429" s="21"/>
      <c r="S429" s="21"/>
      <c r="T429" s="21"/>
      <c r="U429" s="21"/>
    </row>
    <row r="430" spans="1:21" ht="17.25" x14ac:dyDescent="0.3">
      <c r="A430" s="21" t="s">
        <v>1</v>
      </c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2"/>
      <c r="N430" s="21" t="s">
        <v>1</v>
      </c>
      <c r="O430" s="21"/>
      <c r="P430" s="21"/>
      <c r="Q430" s="21"/>
      <c r="R430" s="21"/>
      <c r="S430" s="21"/>
      <c r="T430" s="21"/>
      <c r="U430" s="21"/>
    </row>
    <row r="431" spans="1:21" ht="17.25" x14ac:dyDescent="0.3">
      <c r="A431" s="21" t="s">
        <v>1</v>
      </c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2"/>
      <c r="N431" s="21" t="s">
        <v>1</v>
      </c>
      <c r="O431" s="21"/>
      <c r="P431" s="21"/>
      <c r="Q431" s="21"/>
      <c r="R431" s="21"/>
      <c r="S431" s="21"/>
      <c r="T431" s="21"/>
      <c r="U431" s="21"/>
    </row>
    <row r="432" spans="1:21" ht="17.25" x14ac:dyDescent="0.3">
      <c r="A432" s="21" t="s">
        <v>1</v>
      </c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2"/>
      <c r="N432" s="21" t="s">
        <v>1</v>
      </c>
      <c r="O432" s="21"/>
      <c r="P432" s="21"/>
      <c r="Q432" s="21"/>
      <c r="R432" s="21"/>
      <c r="S432" s="21"/>
      <c r="T432" s="21"/>
      <c r="U432" s="21"/>
    </row>
    <row r="433" spans="1:21" ht="17.25" x14ac:dyDescent="0.3">
      <c r="A433" s="21" t="s">
        <v>1</v>
      </c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2"/>
      <c r="N433" s="21" t="s">
        <v>1</v>
      </c>
      <c r="O433" s="21"/>
      <c r="P433" s="21"/>
      <c r="Q433" s="21"/>
      <c r="R433" s="21"/>
      <c r="S433" s="21"/>
      <c r="T433" s="21"/>
      <c r="U433" s="21"/>
    </row>
    <row r="434" spans="1:21" ht="17.25" x14ac:dyDescent="0.3">
      <c r="A434" s="21" t="s">
        <v>1</v>
      </c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2"/>
      <c r="N434" s="21" t="s">
        <v>1</v>
      </c>
      <c r="O434" s="21"/>
      <c r="P434" s="21"/>
      <c r="Q434" s="21"/>
      <c r="R434" s="21"/>
      <c r="S434" s="21"/>
      <c r="T434" s="21"/>
      <c r="U434" s="21"/>
    </row>
    <row r="435" spans="1:21" ht="17.25" x14ac:dyDescent="0.3">
      <c r="A435" s="21" t="s">
        <v>1</v>
      </c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2"/>
      <c r="N435" s="21" t="s">
        <v>1</v>
      </c>
      <c r="O435" s="21"/>
      <c r="P435" s="21"/>
      <c r="Q435" s="21"/>
      <c r="R435" s="21"/>
      <c r="S435" s="21"/>
      <c r="T435" s="21"/>
      <c r="U435" s="21"/>
    </row>
    <row r="436" spans="1:21" ht="17.25" x14ac:dyDescent="0.3">
      <c r="A436" s="21" t="s">
        <v>1</v>
      </c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2"/>
      <c r="N436" s="21" t="s">
        <v>1</v>
      </c>
      <c r="O436" s="21"/>
      <c r="P436" s="21"/>
      <c r="Q436" s="21"/>
      <c r="R436" s="21"/>
      <c r="S436" s="21"/>
      <c r="T436" s="21"/>
      <c r="U436" s="21"/>
    </row>
    <row r="437" spans="1:21" ht="17.25" x14ac:dyDescent="0.3">
      <c r="A437" s="21" t="s">
        <v>1</v>
      </c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2"/>
      <c r="N437" s="21" t="s">
        <v>1</v>
      </c>
      <c r="O437" s="21"/>
      <c r="P437" s="21"/>
      <c r="Q437" s="21"/>
      <c r="R437" s="21"/>
      <c r="S437" s="21"/>
      <c r="T437" s="21"/>
      <c r="U437" s="21"/>
    </row>
    <row r="438" spans="1:21" ht="17.25" x14ac:dyDescent="0.3">
      <c r="A438" s="21" t="s">
        <v>1</v>
      </c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2"/>
      <c r="N438" s="21" t="s">
        <v>1</v>
      </c>
      <c r="O438" s="21"/>
      <c r="P438" s="21"/>
      <c r="Q438" s="21"/>
      <c r="R438" s="21"/>
      <c r="S438" s="21"/>
      <c r="T438" s="21"/>
      <c r="U438" s="21"/>
    </row>
    <row r="439" spans="1:21" ht="17.25" x14ac:dyDescent="0.3">
      <c r="A439" s="21" t="s">
        <v>1</v>
      </c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2"/>
      <c r="N439" s="21" t="s">
        <v>1</v>
      </c>
      <c r="O439" s="21"/>
      <c r="P439" s="21"/>
      <c r="Q439" s="21"/>
      <c r="R439" s="21"/>
      <c r="S439" s="21"/>
      <c r="T439" s="21"/>
      <c r="U439" s="21"/>
    </row>
    <row r="440" spans="1:21" ht="17.25" x14ac:dyDescent="0.3">
      <c r="A440" s="21" t="s">
        <v>1</v>
      </c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2"/>
      <c r="N440" s="21" t="s">
        <v>1</v>
      </c>
      <c r="O440" s="21"/>
      <c r="P440" s="21"/>
      <c r="Q440" s="21"/>
      <c r="R440" s="21"/>
      <c r="S440" s="21"/>
      <c r="T440" s="21"/>
      <c r="U440" s="21"/>
    </row>
    <row r="441" spans="1:21" ht="17.25" x14ac:dyDescent="0.3">
      <c r="A441" s="21" t="s">
        <v>1</v>
      </c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2"/>
      <c r="N441" s="21" t="s">
        <v>1</v>
      </c>
      <c r="O441" s="21"/>
      <c r="P441" s="21"/>
      <c r="Q441" s="21"/>
      <c r="R441" s="21"/>
      <c r="S441" s="21"/>
      <c r="T441" s="21"/>
      <c r="U441" s="21"/>
    </row>
    <row r="442" spans="1:21" ht="17.25" x14ac:dyDescent="0.3">
      <c r="A442" s="21" t="s">
        <v>1</v>
      </c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2"/>
      <c r="N442" s="21" t="s">
        <v>1</v>
      </c>
      <c r="O442" s="21"/>
      <c r="P442" s="21"/>
      <c r="Q442" s="21"/>
      <c r="R442" s="21"/>
      <c r="S442" s="21"/>
      <c r="T442" s="21"/>
      <c r="U442" s="21"/>
    </row>
    <row r="443" spans="1:21" ht="17.25" x14ac:dyDescent="0.3">
      <c r="A443" s="21" t="s">
        <v>1</v>
      </c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2"/>
      <c r="N443" s="21" t="s">
        <v>1</v>
      </c>
      <c r="O443" s="21"/>
      <c r="P443" s="21"/>
      <c r="Q443" s="21"/>
      <c r="R443" s="21"/>
      <c r="S443" s="21"/>
      <c r="T443" s="21"/>
      <c r="U443" s="21"/>
    </row>
    <row r="444" spans="1:21" ht="17.25" x14ac:dyDescent="0.3">
      <c r="A444" s="21" t="s">
        <v>1</v>
      </c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2"/>
      <c r="N444" s="21" t="s">
        <v>1</v>
      </c>
      <c r="O444" s="21"/>
      <c r="P444" s="21"/>
      <c r="Q444" s="21"/>
      <c r="R444" s="21"/>
      <c r="S444" s="21"/>
      <c r="T444" s="21"/>
      <c r="U444" s="21"/>
    </row>
    <row r="445" spans="1:21" ht="17.25" x14ac:dyDescent="0.3">
      <c r="A445" s="21" t="s">
        <v>1</v>
      </c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2"/>
      <c r="N445" s="21" t="s">
        <v>1</v>
      </c>
      <c r="O445" s="21"/>
      <c r="P445" s="21"/>
      <c r="Q445" s="21"/>
      <c r="R445" s="21"/>
      <c r="S445" s="21"/>
      <c r="T445" s="21"/>
      <c r="U445" s="21"/>
    </row>
    <row r="446" spans="1:21" ht="17.25" x14ac:dyDescent="0.3">
      <c r="A446" s="21" t="s">
        <v>1</v>
      </c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2"/>
      <c r="N446" s="21" t="s">
        <v>1</v>
      </c>
      <c r="O446" s="21"/>
      <c r="P446" s="21"/>
      <c r="Q446" s="21"/>
      <c r="R446" s="21"/>
      <c r="S446" s="21"/>
      <c r="T446" s="21"/>
      <c r="U446" s="21"/>
    </row>
    <row r="447" spans="1:21" ht="17.25" x14ac:dyDescent="0.3">
      <c r="A447" s="21" t="s">
        <v>1</v>
      </c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2"/>
      <c r="N447" s="21" t="s">
        <v>1</v>
      </c>
      <c r="O447" s="21"/>
      <c r="P447" s="21"/>
      <c r="Q447" s="21"/>
      <c r="R447" s="21"/>
      <c r="S447" s="21"/>
      <c r="T447" s="21"/>
      <c r="U447" s="21"/>
    </row>
    <row r="448" spans="1:21" ht="17.25" x14ac:dyDescent="0.3">
      <c r="A448" s="21" t="s">
        <v>1</v>
      </c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2"/>
      <c r="N448" s="21" t="s">
        <v>1</v>
      </c>
      <c r="O448" s="21"/>
      <c r="P448" s="21"/>
      <c r="Q448" s="21"/>
      <c r="R448" s="21"/>
      <c r="S448" s="21"/>
      <c r="T448" s="21"/>
      <c r="U448" s="21"/>
    </row>
    <row r="449" spans="1:21" ht="17.25" x14ac:dyDescent="0.3">
      <c r="A449" s="21" t="s">
        <v>1</v>
      </c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2"/>
      <c r="N449" s="21" t="s">
        <v>1</v>
      </c>
      <c r="O449" s="21"/>
      <c r="P449" s="21"/>
      <c r="Q449" s="21"/>
      <c r="R449" s="21"/>
      <c r="S449" s="21"/>
      <c r="T449" s="21"/>
      <c r="U449" s="21"/>
    </row>
    <row r="450" spans="1:21" ht="17.25" x14ac:dyDescent="0.3">
      <c r="A450" s="21" t="s">
        <v>1</v>
      </c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2"/>
      <c r="N450" s="21" t="s">
        <v>1</v>
      </c>
      <c r="O450" s="21"/>
      <c r="P450" s="21"/>
      <c r="Q450" s="21"/>
      <c r="R450" s="21"/>
      <c r="S450" s="21"/>
      <c r="T450" s="21"/>
      <c r="U450" s="21"/>
    </row>
    <row r="451" spans="1:21" ht="17.25" x14ac:dyDescent="0.3">
      <c r="A451" s="21" t="s">
        <v>1</v>
      </c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2"/>
      <c r="N451" s="21" t="s">
        <v>1</v>
      </c>
      <c r="O451" s="21"/>
      <c r="P451" s="21"/>
      <c r="Q451" s="21"/>
      <c r="R451" s="21"/>
      <c r="S451" s="21"/>
      <c r="T451" s="21"/>
      <c r="U451" s="21"/>
    </row>
    <row r="452" spans="1:21" ht="17.25" x14ac:dyDescent="0.3">
      <c r="A452" s="21" t="s">
        <v>1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2"/>
      <c r="N452" s="21" t="s">
        <v>1</v>
      </c>
      <c r="O452" s="21"/>
      <c r="P452" s="21"/>
      <c r="Q452" s="21"/>
      <c r="R452" s="21"/>
      <c r="S452" s="21"/>
      <c r="T452" s="21"/>
      <c r="U452" s="21"/>
    </row>
    <row r="453" spans="1:21" ht="17.25" x14ac:dyDescent="0.3">
      <c r="A453" s="21" t="s">
        <v>1</v>
      </c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2"/>
      <c r="N453" s="21" t="s">
        <v>1</v>
      </c>
      <c r="O453" s="21"/>
      <c r="P453" s="21"/>
      <c r="Q453" s="21"/>
      <c r="R453" s="21"/>
      <c r="S453" s="21"/>
      <c r="T453" s="21"/>
      <c r="U453" s="21"/>
    </row>
    <row r="454" spans="1:21" ht="17.25" x14ac:dyDescent="0.3">
      <c r="A454" s="21" t="s">
        <v>1</v>
      </c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2"/>
      <c r="N454" s="21" t="s">
        <v>1</v>
      </c>
      <c r="O454" s="21"/>
      <c r="P454" s="21"/>
      <c r="Q454" s="21"/>
      <c r="R454" s="21"/>
      <c r="S454" s="21"/>
      <c r="T454" s="21"/>
      <c r="U454" s="21"/>
    </row>
    <row r="455" spans="1:21" ht="17.25" x14ac:dyDescent="0.3">
      <c r="A455" s="21" t="s">
        <v>1</v>
      </c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2"/>
      <c r="N455" s="21" t="s">
        <v>1</v>
      </c>
      <c r="O455" s="21"/>
      <c r="P455" s="21"/>
      <c r="Q455" s="21"/>
      <c r="R455" s="21"/>
      <c r="S455" s="21"/>
      <c r="T455" s="21"/>
      <c r="U455" s="21"/>
    </row>
    <row r="456" spans="1:21" ht="17.25" x14ac:dyDescent="0.3">
      <c r="A456" s="21" t="s">
        <v>1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2"/>
      <c r="N456" s="21" t="s">
        <v>1</v>
      </c>
      <c r="O456" s="21"/>
      <c r="P456" s="21"/>
      <c r="Q456" s="21"/>
      <c r="R456" s="21"/>
      <c r="S456" s="21"/>
      <c r="T456" s="21"/>
      <c r="U456" s="21"/>
    </row>
    <row r="457" spans="1:21" ht="17.25" x14ac:dyDescent="0.3">
      <c r="A457" s="21" t="s">
        <v>1</v>
      </c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2"/>
      <c r="N457" s="21" t="s">
        <v>1</v>
      </c>
      <c r="O457" s="21"/>
      <c r="P457" s="21"/>
      <c r="Q457" s="21"/>
      <c r="R457" s="21"/>
      <c r="S457" s="21"/>
      <c r="T457" s="21"/>
      <c r="U457" s="21"/>
    </row>
    <row r="458" spans="1:21" ht="17.25" x14ac:dyDescent="0.3">
      <c r="A458" s="21" t="s">
        <v>1</v>
      </c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2"/>
      <c r="N458" s="21" t="s">
        <v>1</v>
      </c>
      <c r="O458" s="21"/>
      <c r="P458" s="21"/>
      <c r="Q458" s="21"/>
      <c r="R458" s="21"/>
      <c r="S458" s="21"/>
      <c r="T458" s="21"/>
      <c r="U458" s="21"/>
    </row>
    <row r="459" spans="1:21" ht="17.25" x14ac:dyDescent="0.3">
      <c r="A459" s="21" t="s">
        <v>1</v>
      </c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2"/>
      <c r="N459" s="21" t="s">
        <v>1</v>
      </c>
      <c r="O459" s="21"/>
      <c r="P459" s="21"/>
      <c r="Q459" s="21"/>
      <c r="R459" s="21"/>
      <c r="S459" s="21"/>
      <c r="T459" s="21"/>
      <c r="U459" s="21"/>
    </row>
    <row r="460" spans="1:21" ht="17.25" x14ac:dyDescent="0.3">
      <c r="A460" s="21" t="s">
        <v>1</v>
      </c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2"/>
      <c r="N460" s="21" t="s">
        <v>1</v>
      </c>
      <c r="O460" s="21"/>
      <c r="P460" s="21"/>
      <c r="Q460" s="21"/>
      <c r="R460" s="21"/>
      <c r="S460" s="21"/>
      <c r="T460" s="21"/>
      <c r="U460" s="21"/>
    </row>
    <row r="461" spans="1:21" ht="17.25" x14ac:dyDescent="0.3">
      <c r="A461" s="21" t="s">
        <v>1</v>
      </c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2"/>
      <c r="N461" s="21" t="s">
        <v>1</v>
      </c>
      <c r="O461" s="21"/>
      <c r="P461" s="21"/>
      <c r="Q461" s="21"/>
      <c r="R461" s="21"/>
      <c r="S461" s="21"/>
      <c r="T461" s="21"/>
      <c r="U461" s="21"/>
    </row>
    <row r="462" spans="1:21" ht="17.25" x14ac:dyDescent="0.3">
      <c r="A462" s="21" t="s">
        <v>1</v>
      </c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2"/>
      <c r="N462" s="21" t="s">
        <v>1</v>
      </c>
      <c r="O462" s="21"/>
      <c r="P462" s="21"/>
      <c r="Q462" s="21"/>
      <c r="R462" s="21"/>
      <c r="S462" s="21"/>
      <c r="T462" s="21"/>
      <c r="U462" s="21"/>
    </row>
    <row r="463" spans="1:21" ht="17.25" x14ac:dyDescent="0.3">
      <c r="A463" s="21" t="s">
        <v>1</v>
      </c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2"/>
      <c r="N463" s="21" t="s">
        <v>1</v>
      </c>
      <c r="O463" s="21"/>
      <c r="P463" s="21"/>
      <c r="Q463" s="21"/>
      <c r="R463" s="21"/>
      <c r="S463" s="21"/>
      <c r="T463" s="21"/>
      <c r="U463" s="21"/>
    </row>
    <row r="464" spans="1:21" ht="17.25" x14ac:dyDescent="0.3">
      <c r="A464" s="21" t="s">
        <v>1</v>
      </c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2"/>
      <c r="N464" s="21" t="s">
        <v>1</v>
      </c>
      <c r="O464" s="21"/>
      <c r="P464" s="21"/>
      <c r="Q464" s="21"/>
      <c r="R464" s="21"/>
      <c r="S464" s="21"/>
      <c r="T464" s="21"/>
      <c r="U464" s="21"/>
    </row>
    <row r="465" spans="1:21" ht="17.25" x14ac:dyDescent="0.3">
      <c r="A465" s="21" t="s">
        <v>1</v>
      </c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2"/>
      <c r="N465" s="21" t="s">
        <v>1</v>
      </c>
      <c r="O465" s="21"/>
      <c r="P465" s="21"/>
      <c r="Q465" s="21"/>
      <c r="R465" s="21"/>
      <c r="S465" s="21"/>
      <c r="T465" s="21"/>
      <c r="U465" s="21"/>
    </row>
    <row r="466" spans="1:21" ht="17.25" x14ac:dyDescent="0.3">
      <c r="A466" s="21" t="s">
        <v>1</v>
      </c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2"/>
      <c r="N466" s="21" t="s">
        <v>1</v>
      </c>
      <c r="O466" s="21"/>
      <c r="P466" s="21"/>
      <c r="Q466" s="21"/>
      <c r="R466" s="21"/>
      <c r="S466" s="21"/>
      <c r="T466" s="21"/>
      <c r="U466" s="21"/>
    </row>
    <row r="467" spans="1:21" ht="17.25" x14ac:dyDescent="0.3">
      <c r="A467" s="21" t="s">
        <v>1</v>
      </c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2"/>
      <c r="N467" s="21" t="s">
        <v>1</v>
      </c>
      <c r="O467" s="21"/>
      <c r="P467" s="21"/>
      <c r="Q467" s="21"/>
      <c r="R467" s="21"/>
      <c r="S467" s="21"/>
      <c r="T467" s="21"/>
      <c r="U467" s="21"/>
    </row>
    <row r="468" spans="1:21" ht="17.25" x14ac:dyDescent="0.3">
      <c r="A468" s="21" t="s">
        <v>1</v>
      </c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2"/>
      <c r="N468" s="21" t="s">
        <v>1</v>
      </c>
      <c r="O468" s="21"/>
      <c r="P468" s="21"/>
      <c r="Q468" s="21"/>
      <c r="R468" s="21"/>
      <c r="S468" s="21"/>
      <c r="T468" s="21"/>
      <c r="U468" s="21"/>
    </row>
    <row r="469" spans="1:21" ht="17.25" x14ac:dyDescent="0.3">
      <c r="A469" s="21" t="s">
        <v>1</v>
      </c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2"/>
      <c r="N469" s="21" t="s">
        <v>1</v>
      </c>
      <c r="O469" s="21"/>
      <c r="P469" s="21"/>
      <c r="Q469" s="21"/>
      <c r="R469" s="21"/>
      <c r="S469" s="21"/>
      <c r="T469" s="21"/>
      <c r="U469" s="21"/>
    </row>
    <row r="470" spans="1:21" ht="17.25" x14ac:dyDescent="0.3">
      <c r="A470" s="21" t="s">
        <v>1</v>
      </c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2"/>
      <c r="N470" s="21" t="s">
        <v>1</v>
      </c>
      <c r="O470" s="21"/>
      <c r="P470" s="21"/>
      <c r="Q470" s="21"/>
      <c r="R470" s="21"/>
      <c r="S470" s="21"/>
      <c r="T470" s="21"/>
      <c r="U470" s="21"/>
    </row>
    <row r="471" spans="1:21" ht="17.25" x14ac:dyDescent="0.3">
      <c r="A471" s="21" t="s">
        <v>1</v>
      </c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2"/>
      <c r="N471" s="21" t="s">
        <v>1</v>
      </c>
      <c r="O471" s="21"/>
      <c r="P471" s="21"/>
      <c r="Q471" s="21"/>
      <c r="R471" s="21"/>
      <c r="S471" s="21"/>
      <c r="T471" s="21"/>
      <c r="U471" s="21"/>
    </row>
    <row r="472" spans="1:21" ht="17.25" x14ac:dyDescent="0.3">
      <c r="A472" s="21" t="s">
        <v>1</v>
      </c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2"/>
      <c r="N472" s="21" t="s">
        <v>1</v>
      </c>
      <c r="O472" s="21"/>
      <c r="P472" s="21"/>
      <c r="Q472" s="21"/>
      <c r="R472" s="21"/>
      <c r="S472" s="21"/>
      <c r="T472" s="21"/>
      <c r="U472" s="21"/>
    </row>
    <row r="473" spans="1:21" ht="17.25" x14ac:dyDescent="0.3">
      <c r="A473" s="21" t="s">
        <v>1</v>
      </c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2"/>
      <c r="N473" s="21" t="s">
        <v>1</v>
      </c>
      <c r="O473" s="21"/>
      <c r="P473" s="21"/>
      <c r="Q473" s="21"/>
      <c r="R473" s="21"/>
      <c r="S473" s="21"/>
      <c r="T473" s="21"/>
      <c r="U473" s="21"/>
    </row>
    <row r="474" spans="1:21" ht="17.25" x14ac:dyDescent="0.3">
      <c r="A474" s="21" t="s">
        <v>1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2"/>
      <c r="N474" s="21" t="s">
        <v>1</v>
      </c>
      <c r="O474" s="21"/>
      <c r="P474" s="21"/>
      <c r="Q474" s="21"/>
      <c r="R474" s="21"/>
      <c r="S474" s="21"/>
      <c r="T474" s="21"/>
      <c r="U474" s="21"/>
    </row>
    <row r="475" spans="1:21" ht="17.25" x14ac:dyDescent="0.3">
      <c r="A475" s="21" t="s">
        <v>1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2"/>
      <c r="N475" s="21" t="s">
        <v>1</v>
      </c>
      <c r="O475" s="21"/>
      <c r="P475" s="21"/>
      <c r="Q475" s="21"/>
      <c r="R475" s="21"/>
      <c r="S475" s="21"/>
      <c r="T475" s="21"/>
      <c r="U475" s="21"/>
    </row>
    <row r="476" spans="1:21" ht="17.25" x14ac:dyDescent="0.3">
      <c r="A476" s="21" t="s">
        <v>1</v>
      </c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2"/>
      <c r="N476" s="21" t="s">
        <v>1</v>
      </c>
      <c r="O476" s="21"/>
      <c r="P476" s="21"/>
      <c r="Q476" s="21"/>
      <c r="R476" s="21"/>
      <c r="S476" s="21"/>
      <c r="T476" s="21"/>
      <c r="U476" s="21"/>
    </row>
    <row r="477" spans="1:21" ht="17.25" x14ac:dyDescent="0.3">
      <c r="A477" s="21" t="s">
        <v>1</v>
      </c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2"/>
      <c r="N477" s="21" t="s">
        <v>1</v>
      </c>
      <c r="O477" s="21"/>
      <c r="P477" s="21"/>
      <c r="Q477" s="21"/>
      <c r="R477" s="21"/>
      <c r="S477" s="21"/>
      <c r="T477" s="21"/>
      <c r="U477" s="21"/>
    </row>
    <row r="478" spans="1:21" ht="17.25" x14ac:dyDescent="0.3">
      <c r="A478" s="21" t="s">
        <v>1</v>
      </c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2"/>
      <c r="N478" s="21" t="s">
        <v>1</v>
      </c>
      <c r="O478" s="21"/>
      <c r="P478" s="21"/>
      <c r="Q478" s="21"/>
      <c r="R478" s="21"/>
      <c r="S478" s="21"/>
      <c r="T478" s="21"/>
      <c r="U478" s="21"/>
    </row>
    <row r="479" spans="1:21" ht="17.25" x14ac:dyDescent="0.3">
      <c r="A479" s="21" t="s">
        <v>1</v>
      </c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2"/>
      <c r="N479" s="21" t="s">
        <v>1</v>
      </c>
      <c r="O479" s="21"/>
      <c r="P479" s="21"/>
      <c r="Q479" s="21"/>
      <c r="R479" s="21"/>
      <c r="S479" s="21"/>
      <c r="T479" s="21"/>
      <c r="U479" s="21"/>
    </row>
    <row r="480" spans="1:21" ht="17.25" x14ac:dyDescent="0.3">
      <c r="A480" s="21" t="s">
        <v>1</v>
      </c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2"/>
      <c r="N480" s="21" t="s">
        <v>1</v>
      </c>
      <c r="O480" s="21"/>
      <c r="P480" s="21"/>
      <c r="Q480" s="21"/>
      <c r="R480" s="21"/>
      <c r="S480" s="21"/>
      <c r="T480" s="21"/>
      <c r="U480" s="21"/>
    </row>
    <row r="481" spans="1:21" ht="17.25" x14ac:dyDescent="0.3">
      <c r="A481" s="21" t="s">
        <v>1</v>
      </c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2"/>
      <c r="N481" s="21" t="s">
        <v>1</v>
      </c>
      <c r="O481" s="21"/>
      <c r="P481" s="21"/>
      <c r="Q481" s="21"/>
      <c r="R481" s="21"/>
      <c r="S481" s="21"/>
      <c r="T481" s="21"/>
      <c r="U481" s="21"/>
    </row>
    <row r="482" spans="1:21" ht="17.25" x14ac:dyDescent="0.3">
      <c r="A482" s="21" t="s">
        <v>1</v>
      </c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2"/>
      <c r="N482" s="21" t="s">
        <v>1</v>
      </c>
      <c r="O482" s="21"/>
      <c r="P482" s="21"/>
      <c r="Q482" s="21"/>
      <c r="R482" s="21"/>
      <c r="S482" s="21"/>
      <c r="T482" s="21"/>
      <c r="U482" s="21"/>
    </row>
    <row r="483" spans="1:21" ht="17.25" x14ac:dyDescent="0.3">
      <c r="A483" s="21" t="s">
        <v>1</v>
      </c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2"/>
      <c r="N483" s="21" t="s">
        <v>1</v>
      </c>
      <c r="O483" s="21"/>
      <c r="P483" s="21"/>
      <c r="Q483" s="21"/>
      <c r="R483" s="21"/>
      <c r="S483" s="21"/>
      <c r="T483" s="21"/>
      <c r="U483" s="21"/>
    </row>
    <row r="484" spans="1:21" ht="17.25" x14ac:dyDescent="0.3">
      <c r="A484" s="21" t="s">
        <v>1</v>
      </c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2"/>
      <c r="N484" s="21" t="s">
        <v>1</v>
      </c>
      <c r="O484" s="21"/>
      <c r="P484" s="21"/>
      <c r="Q484" s="21"/>
      <c r="R484" s="21"/>
      <c r="S484" s="21"/>
      <c r="T484" s="21"/>
      <c r="U484" s="21"/>
    </row>
    <row r="485" spans="1:21" ht="17.25" x14ac:dyDescent="0.3">
      <c r="A485" s="21" t="s">
        <v>1</v>
      </c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2"/>
      <c r="N485" s="21" t="s">
        <v>1</v>
      </c>
      <c r="O485" s="21"/>
      <c r="P485" s="21"/>
      <c r="Q485" s="21"/>
      <c r="R485" s="21"/>
      <c r="S485" s="21"/>
      <c r="T485" s="21"/>
      <c r="U485" s="21"/>
    </row>
    <row r="486" spans="1:21" ht="17.25" x14ac:dyDescent="0.3">
      <c r="A486" s="21" t="s">
        <v>1</v>
      </c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2"/>
      <c r="N486" s="21" t="s">
        <v>1</v>
      </c>
      <c r="O486" s="21"/>
      <c r="P486" s="21"/>
      <c r="Q486" s="21"/>
      <c r="R486" s="21"/>
      <c r="S486" s="21"/>
      <c r="T486" s="21"/>
      <c r="U486" s="21"/>
    </row>
    <row r="487" spans="1:21" ht="17.25" x14ac:dyDescent="0.3">
      <c r="A487" s="21" t="s">
        <v>1</v>
      </c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2"/>
      <c r="N487" s="21" t="s">
        <v>1</v>
      </c>
      <c r="O487" s="21"/>
      <c r="P487" s="21"/>
      <c r="Q487" s="21"/>
      <c r="R487" s="21"/>
      <c r="S487" s="21"/>
      <c r="T487" s="21"/>
      <c r="U487" s="21"/>
    </row>
    <row r="488" spans="1:21" ht="17.25" x14ac:dyDescent="0.3">
      <c r="A488" s="21" t="s">
        <v>1</v>
      </c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2"/>
      <c r="N488" s="21" t="s">
        <v>1</v>
      </c>
      <c r="O488" s="21"/>
      <c r="P488" s="21"/>
      <c r="Q488" s="21"/>
      <c r="R488" s="21"/>
      <c r="S488" s="21"/>
      <c r="T488" s="21"/>
      <c r="U488" s="21"/>
    </row>
    <row r="489" spans="1:21" ht="17.25" x14ac:dyDescent="0.3">
      <c r="A489" s="21" t="s">
        <v>1</v>
      </c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2"/>
      <c r="N489" s="21" t="s">
        <v>1</v>
      </c>
      <c r="O489" s="21"/>
      <c r="P489" s="21"/>
      <c r="Q489" s="21"/>
      <c r="R489" s="21"/>
      <c r="S489" s="21"/>
      <c r="T489" s="21"/>
      <c r="U489" s="21"/>
    </row>
    <row r="490" spans="1:21" ht="17.25" x14ac:dyDescent="0.3">
      <c r="A490" s="21" t="s">
        <v>1</v>
      </c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2"/>
      <c r="N490" s="21" t="s">
        <v>1</v>
      </c>
      <c r="O490" s="21"/>
      <c r="P490" s="21"/>
      <c r="Q490" s="21"/>
      <c r="R490" s="21"/>
      <c r="S490" s="21"/>
      <c r="T490" s="21"/>
      <c r="U490" s="21"/>
    </row>
    <row r="491" spans="1:21" ht="17.25" x14ac:dyDescent="0.3">
      <c r="A491" s="21" t="s">
        <v>1</v>
      </c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2"/>
      <c r="N491" s="21" t="s">
        <v>1</v>
      </c>
      <c r="O491" s="21"/>
      <c r="P491" s="21"/>
      <c r="Q491" s="21"/>
      <c r="R491" s="21"/>
      <c r="S491" s="21"/>
      <c r="T491" s="21"/>
      <c r="U491" s="21"/>
    </row>
    <row r="492" spans="1:21" ht="17.25" x14ac:dyDescent="0.3">
      <c r="A492" s="21" t="s">
        <v>1</v>
      </c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2"/>
      <c r="N492" s="21" t="s">
        <v>1</v>
      </c>
      <c r="O492" s="21"/>
      <c r="P492" s="21"/>
      <c r="Q492" s="21"/>
      <c r="R492" s="21"/>
      <c r="S492" s="21"/>
      <c r="T492" s="21"/>
      <c r="U492" s="21"/>
    </row>
    <row r="493" spans="1:21" ht="17.25" x14ac:dyDescent="0.3">
      <c r="A493" s="21" t="s">
        <v>1</v>
      </c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2"/>
      <c r="N493" s="21" t="s">
        <v>1</v>
      </c>
      <c r="O493" s="21"/>
      <c r="P493" s="21"/>
      <c r="Q493" s="21"/>
      <c r="R493" s="21"/>
      <c r="S493" s="21"/>
      <c r="T493" s="21"/>
      <c r="U493" s="21"/>
    </row>
    <row r="494" spans="1:21" ht="17.25" x14ac:dyDescent="0.3">
      <c r="A494" s="21" t="s">
        <v>1</v>
      </c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2"/>
      <c r="N494" s="21" t="s">
        <v>1</v>
      </c>
      <c r="O494" s="21"/>
      <c r="P494" s="21"/>
      <c r="Q494" s="21"/>
      <c r="R494" s="21"/>
      <c r="S494" s="21"/>
      <c r="T494" s="21"/>
      <c r="U494" s="21"/>
    </row>
    <row r="495" spans="1:21" ht="17.25" x14ac:dyDescent="0.3">
      <c r="A495" s="21" t="s">
        <v>1</v>
      </c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2"/>
      <c r="N495" s="21" t="s">
        <v>1</v>
      </c>
      <c r="O495" s="21"/>
      <c r="P495" s="21"/>
      <c r="Q495" s="21"/>
      <c r="R495" s="21"/>
      <c r="S495" s="21"/>
      <c r="T495" s="21"/>
      <c r="U495" s="21"/>
    </row>
    <row r="496" spans="1:21" ht="17.25" x14ac:dyDescent="0.3">
      <c r="A496" s="21" t="s">
        <v>1</v>
      </c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2"/>
      <c r="N496" s="21" t="s">
        <v>1</v>
      </c>
      <c r="O496" s="21"/>
      <c r="P496" s="21"/>
      <c r="Q496" s="21"/>
      <c r="R496" s="21"/>
      <c r="S496" s="21"/>
      <c r="T496" s="21"/>
      <c r="U496" s="21"/>
    </row>
    <row r="497" spans="1:21" ht="17.25" x14ac:dyDescent="0.3">
      <c r="A497" s="21" t="s">
        <v>1</v>
      </c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2"/>
      <c r="N497" s="21" t="s">
        <v>1</v>
      </c>
      <c r="O497" s="21"/>
      <c r="P497" s="21"/>
      <c r="Q497" s="21"/>
      <c r="R497" s="21"/>
      <c r="S497" s="21"/>
      <c r="T497" s="21"/>
      <c r="U497" s="21"/>
    </row>
    <row r="498" spans="1:21" ht="17.25" x14ac:dyDescent="0.3">
      <c r="A498" s="21" t="s">
        <v>1</v>
      </c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2"/>
      <c r="N498" s="21" t="s">
        <v>1</v>
      </c>
      <c r="O498" s="21"/>
      <c r="P498" s="21"/>
      <c r="Q498" s="21"/>
      <c r="R498" s="21"/>
      <c r="S498" s="21"/>
      <c r="T498" s="21"/>
      <c r="U498" s="21"/>
    </row>
    <row r="499" spans="1:21" ht="17.25" x14ac:dyDescent="0.3">
      <c r="A499" s="21" t="s">
        <v>1</v>
      </c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2"/>
      <c r="N499" s="21" t="s">
        <v>1</v>
      </c>
      <c r="O499" s="21"/>
      <c r="P499" s="21"/>
      <c r="Q499" s="21"/>
      <c r="R499" s="21"/>
      <c r="S499" s="21"/>
      <c r="T499" s="21"/>
      <c r="U499" s="21"/>
    </row>
    <row r="500" spans="1:21" ht="17.25" x14ac:dyDescent="0.3">
      <c r="A500" s="21" t="s">
        <v>1</v>
      </c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2"/>
      <c r="N500" s="21" t="s">
        <v>1</v>
      </c>
      <c r="O500" s="21"/>
      <c r="P500" s="21"/>
      <c r="Q500" s="21"/>
      <c r="R500" s="21"/>
      <c r="S500" s="21"/>
      <c r="T500" s="21"/>
      <c r="U500" s="21"/>
    </row>
    <row r="501" spans="1:21" ht="17.25" x14ac:dyDescent="0.3">
      <c r="A501" s="21" t="s">
        <v>1</v>
      </c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2"/>
      <c r="N501" s="21" t="s">
        <v>1</v>
      </c>
      <c r="O501" s="21"/>
      <c r="P501" s="21"/>
      <c r="Q501" s="21"/>
      <c r="R501" s="21"/>
      <c r="S501" s="21"/>
      <c r="T501" s="21"/>
      <c r="U501" s="21"/>
    </row>
    <row r="502" spans="1:21" ht="17.25" x14ac:dyDescent="0.3">
      <c r="A502" s="21" t="s">
        <v>1</v>
      </c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2"/>
      <c r="N502" s="21" t="s">
        <v>1</v>
      </c>
      <c r="O502" s="21"/>
      <c r="P502" s="21"/>
      <c r="Q502" s="21"/>
      <c r="R502" s="21"/>
      <c r="S502" s="21"/>
      <c r="T502" s="21"/>
      <c r="U502" s="21"/>
    </row>
    <row r="503" spans="1:21" ht="17.25" x14ac:dyDescent="0.3">
      <c r="A503" s="21" t="s">
        <v>1</v>
      </c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2"/>
      <c r="N503" s="21" t="s">
        <v>1</v>
      </c>
      <c r="O503" s="21"/>
      <c r="P503" s="21"/>
      <c r="Q503" s="21"/>
      <c r="R503" s="21"/>
      <c r="S503" s="21"/>
      <c r="T503" s="21"/>
      <c r="U503" s="21"/>
    </row>
    <row r="504" spans="1:21" ht="17.25" x14ac:dyDescent="0.3">
      <c r="A504" s="21" t="s">
        <v>1</v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2"/>
      <c r="N504" s="21" t="s">
        <v>1</v>
      </c>
      <c r="O504" s="21"/>
      <c r="P504" s="21"/>
      <c r="Q504" s="21"/>
      <c r="R504" s="21"/>
      <c r="S504" s="21"/>
      <c r="T504" s="21"/>
      <c r="U504" s="21"/>
    </row>
    <row r="505" spans="1:21" ht="17.25" x14ac:dyDescent="0.3">
      <c r="A505" s="21" t="s">
        <v>1</v>
      </c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2"/>
      <c r="N505" s="21" t="s">
        <v>1</v>
      </c>
      <c r="O505" s="21"/>
      <c r="P505" s="21"/>
      <c r="Q505" s="21"/>
      <c r="R505" s="21"/>
      <c r="S505" s="21"/>
      <c r="T505" s="21"/>
      <c r="U505" s="21"/>
    </row>
    <row r="506" spans="1:21" ht="17.25" x14ac:dyDescent="0.3">
      <c r="A506" s="21" t="s">
        <v>1</v>
      </c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2"/>
      <c r="N506" s="21" t="s">
        <v>1</v>
      </c>
      <c r="O506" s="21"/>
      <c r="P506" s="21"/>
      <c r="Q506" s="21"/>
      <c r="R506" s="21"/>
      <c r="S506" s="21"/>
      <c r="T506" s="21"/>
      <c r="U506" s="21"/>
    </row>
    <row r="507" spans="1:21" ht="17.25" x14ac:dyDescent="0.3">
      <c r="A507" s="21" t="s">
        <v>1</v>
      </c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2"/>
      <c r="N507" s="21" t="s">
        <v>1</v>
      </c>
      <c r="O507" s="21"/>
      <c r="P507" s="21"/>
      <c r="Q507" s="21"/>
      <c r="R507" s="21"/>
      <c r="S507" s="21"/>
      <c r="T507" s="21"/>
      <c r="U507" s="21"/>
    </row>
    <row r="508" spans="1:21" ht="17.25" x14ac:dyDescent="0.3">
      <c r="A508" s="21" t="s">
        <v>1</v>
      </c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2"/>
      <c r="N508" s="21" t="s">
        <v>1</v>
      </c>
      <c r="O508" s="21"/>
      <c r="P508" s="21"/>
      <c r="Q508" s="21"/>
      <c r="R508" s="21"/>
      <c r="S508" s="21"/>
      <c r="T508" s="21"/>
      <c r="U508" s="21"/>
    </row>
  </sheetData>
  <sheetProtection algorithmName="SHA-512" hashValue="Ss+NC4XGh79LgmZPNsMo2eVYBvhMYgFP4/18m7J+P57OcCRnwPSUXx604KDeOM4VUneWf56nVwqmlT8h8ke8+A==" saltValue="P5XYeaFJ/64YA88eyjVeXg==" spinCount="100000" sheet="1" objects="1" scenarios="1"/>
  <mergeCells count="317">
    <mergeCell ref="H291:I291"/>
    <mergeCell ref="H292:I292"/>
    <mergeCell ref="H293:I293"/>
    <mergeCell ref="H294:I294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90:I290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81:I281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H272:I272"/>
    <mergeCell ref="H255:I255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H246:I246"/>
    <mergeCell ref="H247:I247"/>
    <mergeCell ref="H248:I248"/>
    <mergeCell ref="H249:I249"/>
    <mergeCell ref="H250:I250"/>
    <mergeCell ref="H251:I251"/>
    <mergeCell ref="H252:I252"/>
    <mergeCell ref="H253:I253"/>
    <mergeCell ref="H254:I254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200:I200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64:I164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01:I101"/>
    <mergeCell ref="H102:I102"/>
    <mergeCell ref="H103:I103"/>
    <mergeCell ref="H104:I104"/>
    <mergeCell ref="H105:I105"/>
    <mergeCell ref="H106:I106"/>
    <mergeCell ref="H107:I107"/>
    <mergeCell ref="H90:I90"/>
    <mergeCell ref="H91:I91"/>
    <mergeCell ref="H92:I92"/>
    <mergeCell ref="H93:I93"/>
    <mergeCell ref="H94:I94"/>
    <mergeCell ref="H95:I95"/>
    <mergeCell ref="H96:I96"/>
    <mergeCell ref="H97:I97"/>
    <mergeCell ref="H295:I295"/>
    <mergeCell ref="H98:I98"/>
    <mergeCell ref="H99:I99"/>
    <mergeCell ref="H100:I100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303:I303"/>
    <mergeCell ref="H304:I304"/>
    <mergeCell ref="H86:I86"/>
    <mergeCell ref="H87:I87"/>
    <mergeCell ref="H305:I305"/>
    <mergeCell ref="H306:I306"/>
    <mergeCell ref="H38:I38"/>
    <mergeCell ref="H39:I39"/>
    <mergeCell ref="H40:I40"/>
    <mergeCell ref="H41:I41"/>
    <mergeCell ref="H42:I42"/>
    <mergeCell ref="H43:I43"/>
    <mergeCell ref="H45:I45"/>
    <mergeCell ref="H46:I46"/>
    <mergeCell ref="H47:I47"/>
    <mergeCell ref="H48:I48"/>
    <mergeCell ref="H49:I49"/>
    <mergeCell ref="H50:I50"/>
    <mergeCell ref="H66:I66"/>
    <mergeCell ref="H67:I67"/>
    <mergeCell ref="H68:I68"/>
    <mergeCell ref="H61:I61"/>
    <mergeCell ref="H88:I88"/>
    <mergeCell ref="H89:I89"/>
    <mergeCell ref="H296:I296"/>
    <mergeCell ref="H297:I297"/>
    <mergeCell ref="H298:I298"/>
    <mergeCell ref="H299:I299"/>
    <mergeCell ref="H300:I300"/>
    <mergeCell ref="H301:I301"/>
    <mergeCell ref="H302:I302"/>
    <mergeCell ref="R10:R11"/>
    <mergeCell ref="L10:L11"/>
    <mergeCell ref="K10:K11"/>
    <mergeCell ref="J10:J11"/>
    <mergeCell ref="M10:M11"/>
    <mergeCell ref="H14:I14"/>
    <mergeCell ref="H15:I15"/>
    <mergeCell ref="H16:I16"/>
    <mergeCell ref="H17:I17"/>
    <mergeCell ref="H51:I51"/>
    <mergeCell ref="H52:I52"/>
    <mergeCell ref="H53:I53"/>
    <mergeCell ref="H54:I54"/>
    <mergeCell ref="H55:I55"/>
    <mergeCell ref="H34:I34"/>
    <mergeCell ref="H30:I30"/>
    <mergeCell ref="H18:I18"/>
    <mergeCell ref="H307:I307"/>
    <mergeCell ref="H20:I20"/>
    <mergeCell ref="H21:I21"/>
    <mergeCell ref="H22:I22"/>
    <mergeCell ref="H23:I23"/>
    <mergeCell ref="H24:I24"/>
    <mergeCell ref="H79:I79"/>
    <mergeCell ref="H81:I81"/>
    <mergeCell ref="H82:I82"/>
    <mergeCell ref="H27:I27"/>
    <mergeCell ref="H26:I26"/>
    <mergeCell ref="H31:I31"/>
    <mergeCell ref="H32:I32"/>
    <mergeCell ref="H33:I33"/>
    <mergeCell ref="H44:I44"/>
    <mergeCell ref="H76:I76"/>
    <mergeCell ref="H77:I77"/>
    <mergeCell ref="H78:I78"/>
    <mergeCell ref="H80:I80"/>
    <mergeCell ref="H56:I56"/>
    <mergeCell ref="H57:I57"/>
    <mergeCell ref="H58:I58"/>
    <mergeCell ref="H59:I59"/>
    <mergeCell ref="H60:I60"/>
    <mergeCell ref="A7:D7"/>
    <mergeCell ref="A2:Q2"/>
    <mergeCell ref="G10:G11"/>
    <mergeCell ref="F10:F11"/>
    <mergeCell ref="H13:I13"/>
    <mergeCell ref="H10:I11"/>
    <mergeCell ref="E10:E11"/>
    <mergeCell ref="D10:D11"/>
    <mergeCell ref="C10:C11"/>
    <mergeCell ref="A6:D6"/>
    <mergeCell ref="B10:B11"/>
    <mergeCell ref="A10:A11"/>
    <mergeCell ref="P10:P11"/>
    <mergeCell ref="Q10:Q11"/>
    <mergeCell ref="H12:I12"/>
    <mergeCell ref="H6:K6"/>
    <mergeCell ref="H7:K7"/>
    <mergeCell ref="A3:P3"/>
    <mergeCell ref="H19:I19"/>
    <mergeCell ref="H29:I29"/>
    <mergeCell ref="H28:I28"/>
    <mergeCell ref="H35:I35"/>
    <mergeCell ref="H36:I36"/>
    <mergeCell ref="H37:I37"/>
    <mergeCell ref="H25:I25"/>
    <mergeCell ref="H62:I62"/>
    <mergeCell ref="H63:I63"/>
    <mergeCell ref="H64:I64"/>
    <mergeCell ref="H65:I65"/>
    <mergeCell ref="H83:I83"/>
    <mergeCell ref="H84:I84"/>
    <mergeCell ref="H85:I85"/>
    <mergeCell ref="H75:I75"/>
    <mergeCell ref="H69:I69"/>
    <mergeCell ref="H70:I70"/>
    <mergeCell ref="H71:I71"/>
    <mergeCell ref="H72:I72"/>
    <mergeCell ref="H73:I73"/>
    <mergeCell ref="H74:I74"/>
  </mergeCells>
  <phoneticPr fontId="0" type="noConversion"/>
  <dataValidations count="1">
    <dataValidation type="list" allowBlank="1" showInputMessage="1" prompt="Bitte wählen Sie ein Land aus" sqref="M12:M306">
      <formula1>Länder</formula1>
    </dataValidation>
  </dataValidations>
  <pageMargins left="0.39370078740157483" right="0.78740157480314965" top="0.39370078740157483" bottom="0.98425196850393704" header="0.51181102362204722" footer="0.51181102362204722"/>
  <pageSetup paperSize="9" scale="69" fitToHeight="1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opLeftCell="A70" workbookViewId="0">
      <selection activeCell="G12" sqref="G12"/>
    </sheetView>
  </sheetViews>
  <sheetFormatPr baseColWidth="10" defaultColWidth="69.28515625" defaultRowHeight="17.25" x14ac:dyDescent="0.3"/>
  <cols>
    <col min="1" max="1" width="81.5703125" style="40" bestFit="1" customWidth="1"/>
    <col min="2" max="3" width="8.28515625" style="40" bestFit="1" customWidth="1"/>
    <col min="4" max="4" width="20.42578125" style="40" customWidth="1"/>
    <col min="5" max="5" width="23.42578125" style="40" bestFit="1" customWidth="1"/>
    <col min="6" max="6" width="7.5703125" style="40" bestFit="1" customWidth="1"/>
    <col min="7" max="16384" width="69.28515625" style="40"/>
  </cols>
  <sheetData>
    <row r="1" spans="1:3" x14ac:dyDescent="0.3">
      <c r="A1" s="38" t="s">
        <v>278</v>
      </c>
      <c r="B1" s="39"/>
    </row>
    <row r="2" spans="1:3" x14ac:dyDescent="0.3">
      <c r="A2" s="41"/>
      <c r="B2" s="39"/>
    </row>
    <row r="3" spans="1:3" x14ac:dyDescent="0.3">
      <c r="A3" s="68" t="s">
        <v>17</v>
      </c>
      <c r="B3" s="69" t="s">
        <v>18</v>
      </c>
      <c r="C3" s="69"/>
    </row>
    <row r="4" spans="1:3" x14ac:dyDescent="0.3">
      <c r="A4" s="68"/>
      <c r="B4" s="42">
        <v>1</v>
      </c>
      <c r="C4" s="43">
        <v>2</v>
      </c>
    </row>
    <row r="5" spans="1:3" x14ac:dyDescent="0.3">
      <c r="A5" s="44" t="s">
        <v>19</v>
      </c>
      <c r="B5" s="45">
        <v>20</v>
      </c>
      <c r="C5" s="45">
        <v>30</v>
      </c>
    </row>
    <row r="6" spans="1:3" x14ac:dyDescent="0.3">
      <c r="A6" s="44" t="s">
        <v>20</v>
      </c>
      <c r="B6" s="45">
        <v>28</v>
      </c>
      <c r="C6" s="45">
        <v>41</v>
      </c>
    </row>
    <row r="7" spans="1:3" x14ac:dyDescent="0.3">
      <c r="A7" s="44" t="s">
        <v>21</v>
      </c>
      <c r="B7" s="45">
        <v>26</v>
      </c>
      <c r="C7" s="45">
        <v>39</v>
      </c>
    </row>
    <row r="8" spans="1:3" x14ac:dyDescent="0.3">
      <c r="A8" s="44" t="s">
        <v>22</v>
      </c>
      <c r="B8" s="45">
        <v>24</v>
      </c>
      <c r="C8" s="45">
        <v>36</v>
      </c>
    </row>
    <row r="9" spans="1:3" x14ac:dyDescent="0.3">
      <c r="A9" s="44" t="s">
        <v>23</v>
      </c>
      <c r="B9" s="45">
        <v>18</v>
      </c>
      <c r="C9" s="45">
        <v>27</v>
      </c>
    </row>
    <row r="10" spans="1:3" x14ac:dyDescent="0.3">
      <c r="A10" s="44" t="s">
        <v>24</v>
      </c>
      <c r="B10" s="45">
        <v>34</v>
      </c>
      <c r="C10" s="45">
        <v>51</v>
      </c>
    </row>
    <row r="11" spans="1:3" x14ac:dyDescent="0.3">
      <c r="A11" s="44" t="s">
        <v>25</v>
      </c>
      <c r="B11" s="45">
        <v>28</v>
      </c>
      <c r="C11" s="45">
        <v>41</v>
      </c>
    </row>
    <row r="12" spans="1:3" x14ac:dyDescent="0.3">
      <c r="A12" s="44" t="s">
        <v>26</v>
      </c>
      <c r="B12" s="45">
        <v>35</v>
      </c>
      <c r="C12" s="45">
        <v>52</v>
      </c>
    </row>
    <row r="13" spans="1:3" x14ac:dyDescent="0.3">
      <c r="A13" s="44" t="s">
        <v>27</v>
      </c>
      <c r="B13" s="45">
        <v>24</v>
      </c>
      <c r="C13" s="45">
        <v>35</v>
      </c>
    </row>
    <row r="14" spans="1:3" x14ac:dyDescent="0.3">
      <c r="A14" s="44" t="s">
        <v>28</v>
      </c>
      <c r="B14" s="45">
        <v>16</v>
      </c>
      <c r="C14" s="45">
        <v>24</v>
      </c>
    </row>
    <row r="15" spans="1:3" x14ac:dyDescent="0.3">
      <c r="A15" s="44" t="s">
        <v>29</v>
      </c>
      <c r="B15" s="45">
        <v>20</v>
      </c>
      <c r="C15" s="45">
        <v>30</v>
      </c>
    </row>
    <row r="16" spans="1:3" x14ac:dyDescent="0.3">
      <c r="A16" s="44" t="s">
        <v>30</v>
      </c>
      <c r="B16" s="45"/>
      <c r="C16" s="45"/>
    </row>
    <row r="17" spans="1:3" x14ac:dyDescent="0.3">
      <c r="A17" s="44" t="s">
        <v>31</v>
      </c>
      <c r="B17" s="45">
        <v>34</v>
      </c>
      <c r="C17" s="45">
        <v>51</v>
      </c>
    </row>
    <row r="18" spans="1:3" x14ac:dyDescent="0.3">
      <c r="A18" s="44" t="s">
        <v>32</v>
      </c>
      <c r="B18" s="45">
        <v>45</v>
      </c>
      <c r="C18" s="45">
        <v>68</v>
      </c>
    </row>
    <row r="19" spans="1:3" x14ac:dyDescent="0.3">
      <c r="A19" s="44" t="s">
        <v>33</v>
      </c>
      <c r="B19" s="45">
        <v>34</v>
      </c>
      <c r="C19" s="45">
        <v>51</v>
      </c>
    </row>
    <row r="20" spans="1:3" x14ac:dyDescent="0.3">
      <c r="A20" s="44" t="s">
        <v>34</v>
      </c>
      <c r="B20" s="45">
        <v>30</v>
      </c>
      <c r="C20" s="45">
        <v>45</v>
      </c>
    </row>
    <row r="21" spans="1:3" x14ac:dyDescent="0.3">
      <c r="A21" s="44" t="s">
        <v>35</v>
      </c>
      <c r="B21" s="45">
        <v>33</v>
      </c>
      <c r="C21" s="45">
        <v>50</v>
      </c>
    </row>
    <row r="22" spans="1:3" x14ac:dyDescent="0.3">
      <c r="A22" s="44" t="s">
        <v>36</v>
      </c>
      <c r="B22" s="45">
        <v>35</v>
      </c>
      <c r="C22" s="45">
        <v>52</v>
      </c>
    </row>
    <row r="23" spans="1:3" x14ac:dyDescent="0.3">
      <c r="A23" s="44" t="s">
        <v>37</v>
      </c>
      <c r="B23" s="45">
        <v>28</v>
      </c>
      <c r="C23" s="45">
        <v>42</v>
      </c>
    </row>
    <row r="24" spans="1:3" x14ac:dyDescent="0.3">
      <c r="A24" s="44" t="s">
        <v>38</v>
      </c>
      <c r="B24" s="45">
        <v>35</v>
      </c>
      <c r="C24" s="45">
        <v>52</v>
      </c>
    </row>
    <row r="25" spans="1:3" x14ac:dyDescent="0.3">
      <c r="A25" s="44" t="s">
        <v>39</v>
      </c>
      <c r="B25" s="45">
        <v>20</v>
      </c>
      <c r="C25" s="45">
        <v>30</v>
      </c>
    </row>
    <row r="26" spans="1:3" x14ac:dyDescent="0.3">
      <c r="A26" s="44" t="s">
        <v>40</v>
      </c>
      <c r="B26" s="45">
        <v>16</v>
      </c>
      <c r="C26" s="45">
        <v>23</v>
      </c>
    </row>
    <row r="27" spans="1:3" x14ac:dyDescent="0.3">
      <c r="A27" s="44" t="s">
        <v>41</v>
      </c>
      <c r="B27" s="45">
        <v>31</v>
      </c>
      <c r="C27" s="45">
        <v>46</v>
      </c>
    </row>
    <row r="28" spans="1:3" x14ac:dyDescent="0.3">
      <c r="A28" s="44" t="s">
        <v>42</v>
      </c>
      <c r="B28" s="45"/>
      <c r="C28" s="45"/>
    </row>
    <row r="29" spans="1:3" x14ac:dyDescent="0.3">
      <c r="A29" s="44" t="s">
        <v>43</v>
      </c>
      <c r="B29" s="45">
        <v>38</v>
      </c>
      <c r="C29" s="45">
        <v>57</v>
      </c>
    </row>
    <row r="30" spans="1:3" x14ac:dyDescent="0.3">
      <c r="A30" s="44" t="s">
        <v>44</v>
      </c>
      <c r="B30" s="45">
        <v>38</v>
      </c>
      <c r="C30" s="45">
        <v>57</v>
      </c>
    </row>
    <row r="31" spans="1:3" x14ac:dyDescent="0.3">
      <c r="A31" s="44" t="s">
        <v>45</v>
      </c>
      <c r="B31" s="45">
        <v>36</v>
      </c>
      <c r="C31" s="45">
        <v>53</v>
      </c>
    </row>
    <row r="32" spans="1:3" x14ac:dyDescent="0.3">
      <c r="A32" s="44" t="s">
        <v>46</v>
      </c>
      <c r="B32" s="45">
        <v>34</v>
      </c>
      <c r="C32" s="45">
        <v>51</v>
      </c>
    </row>
    <row r="33" spans="1:3" x14ac:dyDescent="0.3">
      <c r="A33" s="44" t="s">
        <v>47</v>
      </c>
      <c r="B33" s="45">
        <v>35</v>
      </c>
      <c r="C33" s="45">
        <v>52</v>
      </c>
    </row>
    <row r="34" spans="1:3" x14ac:dyDescent="0.3">
      <c r="A34" s="44" t="s">
        <v>48</v>
      </c>
      <c r="B34" s="45">
        <v>15</v>
      </c>
      <c r="C34" s="45">
        <v>22</v>
      </c>
    </row>
    <row r="35" spans="1:3" x14ac:dyDescent="0.3">
      <c r="A35" s="44" t="s">
        <v>49</v>
      </c>
      <c r="B35" s="45">
        <v>25</v>
      </c>
      <c r="C35" s="45">
        <v>38</v>
      </c>
    </row>
    <row r="36" spans="1:3" x14ac:dyDescent="0.3">
      <c r="A36" s="44" t="s">
        <v>50</v>
      </c>
      <c r="B36" s="45">
        <v>24</v>
      </c>
      <c r="C36" s="45">
        <v>36</v>
      </c>
    </row>
    <row r="37" spans="1:3" x14ac:dyDescent="0.3">
      <c r="A37" s="44" t="s">
        <v>51</v>
      </c>
      <c r="B37" s="45">
        <v>29</v>
      </c>
      <c r="C37" s="45">
        <v>44</v>
      </c>
    </row>
    <row r="38" spans="1:3" x14ac:dyDescent="0.3">
      <c r="A38" s="44" t="s">
        <v>52</v>
      </c>
      <c r="B38" s="45"/>
      <c r="C38" s="45"/>
    </row>
    <row r="39" spans="1:3" x14ac:dyDescent="0.3">
      <c r="A39" s="44" t="s">
        <v>53</v>
      </c>
      <c r="B39" s="45">
        <v>28</v>
      </c>
      <c r="C39" s="45">
        <v>41</v>
      </c>
    </row>
    <row r="40" spans="1:3" x14ac:dyDescent="0.3">
      <c r="A40" s="44" t="s">
        <v>54</v>
      </c>
      <c r="B40" s="45">
        <v>49</v>
      </c>
      <c r="C40" s="45">
        <v>74</v>
      </c>
    </row>
    <row r="41" spans="1:3" x14ac:dyDescent="0.3">
      <c r="A41" s="44" t="s">
        <v>55</v>
      </c>
      <c r="B41" s="45">
        <v>24</v>
      </c>
      <c r="C41" s="45">
        <v>36</v>
      </c>
    </row>
    <row r="42" spans="1:3" x14ac:dyDescent="0.3">
      <c r="A42" s="44" t="s">
        <v>56</v>
      </c>
      <c r="B42" s="45">
        <v>20</v>
      </c>
      <c r="C42" s="45">
        <v>30</v>
      </c>
    </row>
    <row r="43" spans="1:3" x14ac:dyDescent="0.3">
      <c r="A43" s="44" t="s">
        <v>57</v>
      </c>
      <c r="B43" s="45">
        <v>39</v>
      </c>
      <c r="C43" s="45">
        <v>58</v>
      </c>
    </row>
    <row r="44" spans="1:3" x14ac:dyDescent="0.3">
      <c r="A44" s="44" t="s">
        <v>58</v>
      </c>
      <c r="B44" s="45">
        <v>32</v>
      </c>
      <c r="C44" s="45">
        <v>48</v>
      </c>
    </row>
    <row r="45" spans="1:3" x14ac:dyDescent="0.3">
      <c r="A45" s="44" t="s">
        <v>59</v>
      </c>
      <c r="B45" s="45">
        <v>32</v>
      </c>
      <c r="C45" s="45">
        <v>47</v>
      </c>
    </row>
    <row r="46" spans="1:3" x14ac:dyDescent="0.3">
      <c r="A46" s="44" t="s">
        <v>60</v>
      </c>
      <c r="B46" s="45">
        <v>40</v>
      </c>
      <c r="C46" s="45">
        <v>59</v>
      </c>
    </row>
    <row r="47" spans="1:3" x14ac:dyDescent="0.3">
      <c r="A47" s="44" t="s">
        <v>61</v>
      </c>
      <c r="B47" s="45">
        <v>39</v>
      </c>
      <c r="C47" s="45">
        <v>58</v>
      </c>
    </row>
    <row r="48" spans="1:3" s="48" customFormat="1" x14ac:dyDescent="0.3">
      <c r="A48" s="44" t="s">
        <v>16</v>
      </c>
      <c r="B48" s="45">
        <v>14</v>
      </c>
      <c r="C48" s="45">
        <v>28</v>
      </c>
    </row>
    <row r="49" spans="1:3" x14ac:dyDescent="0.3">
      <c r="A49" s="44" t="s">
        <v>62</v>
      </c>
      <c r="B49" s="45">
        <v>30</v>
      </c>
      <c r="C49" s="45">
        <v>45</v>
      </c>
    </row>
    <row r="50" spans="1:3" x14ac:dyDescent="0.3">
      <c r="A50" s="44" t="s">
        <v>63</v>
      </c>
      <c r="B50" s="45">
        <v>44</v>
      </c>
      <c r="C50" s="45">
        <v>65</v>
      </c>
    </row>
    <row r="51" spans="1:3" x14ac:dyDescent="0.3">
      <c r="A51" s="44" t="s">
        <v>64</v>
      </c>
      <c r="B51" s="45">
        <v>29</v>
      </c>
      <c r="C51" s="45">
        <v>44</v>
      </c>
    </row>
    <row r="52" spans="1:3" x14ac:dyDescent="0.3">
      <c r="A52" s="44" t="s">
        <v>65</v>
      </c>
      <c r="B52" s="45">
        <v>29</v>
      </c>
      <c r="C52" s="45">
        <v>44</v>
      </c>
    </row>
    <row r="53" spans="1:3" x14ac:dyDescent="0.3">
      <c r="A53" s="44" t="s">
        <v>66</v>
      </c>
      <c r="B53" s="45">
        <v>33</v>
      </c>
      <c r="C53" s="45">
        <v>50</v>
      </c>
    </row>
    <row r="54" spans="1:3" x14ac:dyDescent="0.3">
      <c r="A54" s="44" t="s">
        <v>67</v>
      </c>
      <c r="B54" s="45">
        <v>20</v>
      </c>
      <c r="C54" s="45">
        <v>29</v>
      </c>
    </row>
    <row r="55" spans="1:3" x14ac:dyDescent="0.3">
      <c r="A55" s="44" t="s">
        <v>68</v>
      </c>
      <c r="B55" s="45">
        <v>23</v>
      </c>
      <c r="C55" s="45">
        <v>34</v>
      </c>
    </row>
    <row r="56" spans="1:3" x14ac:dyDescent="0.3">
      <c r="A56" s="44" t="s">
        <v>69</v>
      </c>
      <c r="B56" s="45">
        <v>33</v>
      </c>
      <c r="C56" s="45">
        <v>50</v>
      </c>
    </row>
    <row r="57" spans="1:3" x14ac:dyDescent="0.3">
      <c r="A57" s="44" t="s">
        <v>70</v>
      </c>
      <c r="B57" s="45"/>
      <c r="C57" s="45"/>
    </row>
    <row r="58" spans="1:3" x14ac:dyDescent="0.3">
      <c r="A58" s="44" t="s">
        <v>71</v>
      </c>
      <c r="B58" s="45">
        <v>36</v>
      </c>
      <c r="C58" s="45">
        <v>53</v>
      </c>
    </row>
    <row r="59" spans="1:3" x14ac:dyDescent="0.3">
      <c r="A59" s="44" t="s">
        <v>72</v>
      </c>
      <c r="B59" s="45">
        <v>31</v>
      </c>
      <c r="C59" s="45">
        <v>46</v>
      </c>
    </row>
    <row r="60" spans="1:3" x14ac:dyDescent="0.3">
      <c r="A60" s="46" t="s">
        <v>73</v>
      </c>
      <c r="B60" s="45">
        <v>39</v>
      </c>
      <c r="C60" s="45">
        <v>58</v>
      </c>
    </row>
    <row r="61" spans="1:3" x14ac:dyDescent="0.3">
      <c r="A61" s="44" t="s">
        <v>74</v>
      </c>
      <c r="B61" s="45">
        <v>34</v>
      </c>
      <c r="C61" s="45">
        <v>51</v>
      </c>
    </row>
    <row r="62" spans="1:3" x14ac:dyDescent="0.3">
      <c r="A62" s="44" t="s">
        <v>75</v>
      </c>
      <c r="B62" s="45">
        <v>29</v>
      </c>
      <c r="C62" s="45">
        <v>44</v>
      </c>
    </row>
    <row r="63" spans="1:3" x14ac:dyDescent="0.3">
      <c r="A63" s="44" t="s">
        <v>76</v>
      </c>
      <c r="B63" s="45">
        <v>35</v>
      </c>
      <c r="C63" s="45">
        <v>52</v>
      </c>
    </row>
    <row r="64" spans="1:3" x14ac:dyDescent="0.3">
      <c r="A64" s="44" t="s">
        <v>77</v>
      </c>
      <c r="B64" s="45">
        <v>27</v>
      </c>
      <c r="C64" s="45">
        <v>40</v>
      </c>
    </row>
    <row r="65" spans="1:3" x14ac:dyDescent="0.3">
      <c r="A65" s="44" t="s">
        <v>78</v>
      </c>
      <c r="B65" s="45">
        <v>24</v>
      </c>
      <c r="C65" s="45">
        <v>35</v>
      </c>
    </row>
    <row r="66" spans="1:3" x14ac:dyDescent="0.3">
      <c r="A66" s="44" t="s">
        <v>79</v>
      </c>
      <c r="B66" s="45">
        <v>31</v>
      </c>
      <c r="C66" s="45">
        <v>46</v>
      </c>
    </row>
    <row r="67" spans="1:3" x14ac:dyDescent="0.3">
      <c r="A67" s="44" t="s">
        <v>80</v>
      </c>
      <c r="B67" s="45"/>
      <c r="C67" s="45"/>
    </row>
    <row r="68" spans="1:3" x14ac:dyDescent="0.3">
      <c r="A68" s="44" t="s">
        <v>81</v>
      </c>
      <c r="B68" s="45">
        <v>31</v>
      </c>
      <c r="C68" s="45">
        <v>46</v>
      </c>
    </row>
    <row r="69" spans="1:3" x14ac:dyDescent="0.3">
      <c r="A69" s="44" t="s">
        <v>82</v>
      </c>
      <c r="B69" s="45">
        <v>24</v>
      </c>
      <c r="C69" s="45">
        <v>36</v>
      </c>
    </row>
    <row r="70" spans="1:3" x14ac:dyDescent="0.3">
      <c r="A70" s="44" t="s">
        <v>83</v>
      </c>
      <c r="B70" s="45">
        <v>23</v>
      </c>
      <c r="C70" s="45">
        <v>34</v>
      </c>
    </row>
    <row r="71" spans="1:3" x14ac:dyDescent="0.3">
      <c r="A71" s="44" t="s">
        <v>84</v>
      </c>
      <c r="B71" s="45">
        <v>31</v>
      </c>
      <c r="C71" s="45">
        <v>46</v>
      </c>
    </row>
    <row r="72" spans="1:3" x14ac:dyDescent="0.3">
      <c r="A72" s="44" t="s">
        <v>85</v>
      </c>
      <c r="B72" s="45">
        <v>16</v>
      </c>
      <c r="C72" s="45">
        <v>24</v>
      </c>
    </row>
    <row r="73" spans="1:3" x14ac:dyDescent="0.3">
      <c r="A73" s="44" t="s">
        <v>86</v>
      </c>
      <c r="B73" s="45">
        <v>39</v>
      </c>
      <c r="C73" s="45">
        <v>58</v>
      </c>
    </row>
    <row r="74" spans="1:3" x14ac:dyDescent="0.3">
      <c r="A74" s="44" t="s">
        <v>87</v>
      </c>
      <c r="B74" s="45">
        <v>32</v>
      </c>
      <c r="C74" s="45">
        <v>48</v>
      </c>
    </row>
    <row r="75" spans="1:3" x14ac:dyDescent="0.3">
      <c r="A75" s="44" t="s">
        <v>88</v>
      </c>
      <c r="B75" s="45"/>
      <c r="C75" s="45"/>
    </row>
    <row r="76" spans="1:3" x14ac:dyDescent="0.3">
      <c r="A76" s="44" t="s">
        <v>279</v>
      </c>
      <c r="B76" s="45">
        <v>28</v>
      </c>
      <c r="C76" s="45">
        <v>42</v>
      </c>
    </row>
    <row r="77" spans="1:3" x14ac:dyDescent="0.3">
      <c r="A77" s="44" t="s">
        <v>89</v>
      </c>
      <c r="B77" s="45">
        <v>21</v>
      </c>
      <c r="C77" s="45">
        <v>32</v>
      </c>
    </row>
    <row r="78" spans="1:3" x14ac:dyDescent="0.3">
      <c r="A78" s="44" t="s">
        <v>90</v>
      </c>
      <c r="B78" s="45">
        <v>24</v>
      </c>
      <c r="C78" s="45">
        <v>35</v>
      </c>
    </row>
    <row r="79" spans="1:3" x14ac:dyDescent="0.3">
      <c r="A79" s="44" t="s">
        <v>91</v>
      </c>
      <c r="B79" s="45">
        <v>33</v>
      </c>
      <c r="C79" s="45">
        <v>50</v>
      </c>
    </row>
    <row r="80" spans="1:3" x14ac:dyDescent="0.3">
      <c r="A80" s="44" t="s">
        <v>92</v>
      </c>
      <c r="B80" s="45">
        <v>25</v>
      </c>
      <c r="C80" s="45">
        <v>38</v>
      </c>
    </row>
    <row r="81" spans="1:3" x14ac:dyDescent="0.3">
      <c r="A81" s="44" t="s">
        <v>93</v>
      </c>
      <c r="B81" s="45">
        <v>21</v>
      </c>
      <c r="C81" s="45">
        <v>32</v>
      </c>
    </row>
    <row r="82" spans="1:3" x14ac:dyDescent="0.3">
      <c r="A82" s="44" t="s">
        <v>94</v>
      </c>
      <c r="B82" s="45">
        <v>24</v>
      </c>
      <c r="C82" s="45">
        <v>36</v>
      </c>
    </row>
    <row r="83" spans="1:3" x14ac:dyDescent="0.3">
      <c r="A83" s="44" t="s">
        <v>95</v>
      </c>
      <c r="B83" s="45">
        <v>22</v>
      </c>
      <c r="C83" s="45">
        <v>33</v>
      </c>
    </row>
    <row r="84" spans="1:3" x14ac:dyDescent="0.3">
      <c r="A84" s="44" t="s">
        <v>96</v>
      </c>
      <c r="B84" s="45">
        <v>39</v>
      </c>
      <c r="C84" s="45">
        <v>58</v>
      </c>
    </row>
    <row r="85" spans="1:3" x14ac:dyDescent="0.3">
      <c r="A85" s="44" t="s">
        <v>97</v>
      </c>
      <c r="B85" s="45">
        <v>32</v>
      </c>
      <c r="C85" s="45">
        <v>47</v>
      </c>
    </row>
    <row r="86" spans="1:3" x14ac:dyDescent="0.3">
      <c r="A86" s="44" t="s">
        <v>98</v>
      </c>
      <c r="B86" s="45">
        <v>44</v>
      </c>
      <c r="C86" s="45">
        <v>66</v>
      </c>
    </row>
    <row r="87" spans="1:3" x14ac:dyDescent="0.3">
      <c r="A87" s="44" t="s">
        <v>99</v>
      </c>
      <c r="B87" s="45"/>
      <c r="C87" s="45"/>
    </row>
    <row r="88" spans="1:3" x14ac:dyDescent="0.3">
      <c r="A88" s="44" t="s">
        <v>100</v>
      </c>
      <c r="B88" s="45">
        <v>30</v>
      </c>
      <c r="C88" s="45">
        <v>45</v>
      </c>
    </row>
    <row r="89" spans="1:3" x14ac:dyDescent="0.3">
      <c r="A89" s="44" t="s">
        <v>101</v>
      </c>
      <c r="B89" s="45">
        <v>27</v>
      </c>
      <c r="C89" s="45">
        <v>40</v>
      </c>
    </row>
    <row r="90" spans="1:3" x14ac:dyDescent="0.3">
      <c r="A90" s="44" t="s">
        <v>102</v>
      </c>
      <c r="B90" s="45">
        <v>27</v>
      </c>
      <c r="C90" s="45">
        <v>40</v>
      </c>
    </row>
    <row r="91" spans="1:3" x14ac:dyDescent="0.3">
      <c r="A91" s="44" t="s">
        <v>103</v>
      </c>
      <c r="B91" s="45">
        <v>38</v>
      </c>
      <c r="C91" s="45">
        <v>57</v>
      </c>
    </row>
    <row r="92" spans="1:3" x14ac:dyDescent="0.3">
      <c r="A92" s="44" t="s">
        <v>104</v>
      </c>
      <c r="B92" s="45"/>
      <c r="C92" s="45"/>
    </row>
    <row r="93" spans="1:3" x14ac:dyDescent="0.3">
      <c r="A93" s="44" t="s">
        <v>105</v>
      </c>
      <c r="B93" s="45">
        <v>44</v>
      </c>
      <c r="C93" s="45">
        <v>66</v>
      </c>
    </row>
    <row r="94" spans="1:3" x14ac:dyDescent="0.3">
      <c r="A94" s="44" t="s">
        <v>106</v>
      </c>
      <c r="B94" s="45">
        <v>35</v>
      </c>
      <c r="C94" s="45">
        <v>52</v>
      </c>
    </row>
    <row r="95" spans="1:3" x14ac:dyDescent="0.3">
      <c r="A95" s="44" t="s">
        <v>107</v>
      </c>
      <c r="B95" s="45">
        <v>16</v>
      </c>
      <c r="C95" s="45">
        <v>24</v>
      </c>
    </row>
    <row r="96" spans="1:3" x14ac:dyDescent="0.3">
      <c r="A96" s="44" t="s">
        <v>108</v>
      </c>
      <c r="B96" s="45">
        <v>31</v>
      </c>
      <c r="C96" s="45">
        <v>46</v>
      </c>
    </row>
    <row r="97" spans="1:3" x14ac:dyDescent="0.3">
      <c r="A97" s="44" t="s">
        <v>109</v>
      </c>
      <c r="B97" s="45">
        <v>25</v>
      </c>
      <c r="C97" s="45">
        <v>38</v>
      </c>
    </row>
    <row r="98" spans="1:3" x14ac:dyDescent="0.3">
      <c r="A98" s="44" t="s">
        <v>110</v>
      </c>
      <c r="B98" s="45">
        <v>33</v>
      </c>
      <c r="C98" s="45">
        <v>50</v>
      </c>
    </row>
    <row r="99" spans="1:3" x14ac:dyDescent="0.3">
      <c r="A99" s="44" t="s">
        <v>111</v>
      </c>
      <c r="B99" s="45"/>
      <c r="C99" s="45"/>
    </row>
    <row r="100" spans="1:3" x14ac:dyDescent="0.3">
      <c r="A100" s="44" t="s">
        <v>112</v>
      </c>
      <c r="B100" s="45">
        <v>32</v>
      </c>
      <c r="C100" s="45">
        <v>47</v>
      </c>
    </row>
    <row r="101" spans="1:3" x14ac:dyDescent="0.3">
      <c r="A101" s="44" t="s">
        <v>113</v>
      </c>
      <c r="B101" s="45">
        <v>34</v>
      </c>
      <c r="C101" s="45">
        <v>51</v>
      </c>
    </row>
    <row r="102" spans="1:3" x14ac:dyDescent="0.3">
      <c r="A102" s="44" t="s">
        <v>114</v>
      </c>
      <c r="B102" s="45">
        <v>33</v>
      </c>
      <c r="C102" s="45">
        <v>50</v>
      </c>
    </row>
    <row r="103" spans="1:3" x14ac:dyDescent="0.3">
      <c r="A103" s="44" t="s">
        <v>115</v>
      </c>
      <c r="B103" s="45">
        <v>32</v>
      </c>
      <c r="C103" s="45">
        <v>47</v>
      </c>
    </row>
    <row r="104" spans="1:3" x14ac:dyDescent="0.3">
      <c r="A104" s="44" t="s">
        <v>116</v>
      </c>
      <c r="B104" s="45">
        <v>20</v>
      </c>
      <c r="C104" s="45">
        <v>30</v>
      </c>
    </row>
    <row r="105" spans="1:3" x14ac:dyDescent="0.3">
      <c r="A105" s="44" t="s">
        <v>117</v>
      </c>
      <c r="B105" s="45">
        <v>30</v>
      </c>
      <c r="C105" s="45">
        <v>45</v>
      </c>
    </row>
    <row r="106" spans="1:3" x14ac:dyDescent="0.3">
      <c r="A106" s="44" t="s">
        <v>118</v>
      </c>
      <c r="B106" s="45">
        <v>37</v>
      </c>
      <c r="C106" s="45">
        <v>56</v>
      </c>
    </row>
    <row r="107" spans="1:3" x14ac:dyDescent="0.3">
      <c r="A107" s="44" t="s">
        <v>119</v>
      </c>
      <c r="B107" s="45">
        <v>34</v>
      </c>
      <c r="C107" s="45">
        <v>51</v>
      </c>
    </row>
    <row r="108" spans="1:3" x14ac:dyDescent="0.3">
      <c r="A108" s="44" t="s">
        <v>120</v>
      </c>
      <c r="B108" s="45">
        <v>18</v>
      </c>
      <c r="C108" s="45">
        <v>27</v>
      </c>
    </row>
    <row r="109" spans="1:3" x14ac:dyDescent="0.3">
      <c r="A109" s="44" t="s">
        <v>121</v>
      </c>
      <c r="B109" s="45">
        <v>31</v>
      </c>
      <c r="C109" s="45">
        <v>46</v>
      </c>
    </row>
    <row r="110" spans="1:3" x14ac:dyDescent="0.3">
      <c r="A110" s="44" t="s">
        <v>122</v>
      </c>
      <c r="B110" s="45">
        <v>41</v>
      </c>
      <c r="C110" s="45">
        <v>62</v>
      </c>
    </row>
    <row r="111" spans="1:3" x14ac:dyDescent="0.3">
      <c r="A111" s="44" t="s">
        <v>123</v>
      </c>
      <c r="B111" s="45">
        <v>47</v>
      </c>
      <c r="C111" s="45">
        <v>70</v>
      </c>
    </row>
    <row r="112" spans="1:3" x14ac:dyDescent="0.3">
      <c r="A112" s="44" t="s">
        <v>124</v>
      </c>
      <c r="B112" s="45">
        <v>19</v>
      </c>
      <c r="C112" s="45">
        <v>28</v>
      </c>
    </row>
    <row r="113" spans="1:3" x14ac:dyDescent="0.3">
      <c r="A113" s="44" t="s">
        <v>125</v>
      </c>
      <c r="B113" s="45">
        <v>32</v>
      </c>
      <c r="C113" s="45">
        <v>48</v>
      </c>
    </row>
    <row r="114" spans="1:3" x14ac:dyDescent="0.3">
      <c r="A114" s="44" t="s">
        <v>126</v>
      </c>
      <c r="B114" s="45">
        <v>16</v>
      </c>
      <c r="C114" s="45">
        <v>23</v>
      </c>
    </row>
    <row r="115" spans="1:3" x14ac:dyDescent="0.3">
      <c r="A115" s="44" t="s">
        <v>127</v>
      </c>
      <c r="B115" s="45">
        <v>24</v>
      </c>
      <c r="C115" s="45">
        <v>35</v>
      </c>
    </row>
    <row r="116" spans="1:3" x14ac:dyDescent="0.3">
      <c r="A116" s="44" t="s">
        <v>128</v>
      </c>
      <c r="B116" s="45">
        <v>31</v>
      </c>
      <c r="C116" s="45">
        <v>46</v>
      </c>
    </row>
    <row r="117" spans="1:3" x14ac:dyDescent="0.3">
      <c r="A117" s="44" t="s">
        <v>129</v>
      </c>
      <c r="B117" s="45">
        <v>37</v>
      </c>
      <c r="C117" s="45">
        <v>56</v>
      </c>
    </row>
    <row r="118" spans="1:3" x14ac:dyDescent="0.3">
      <c r="A118" s="44" t="s">
        <v>130</v>
      </c>
      <c r="B118" s="45">
        <v>22</v>
      </c>
      <c r="C118" s="45">
        <v>33</v>
      </c>
    </row>
    <row r="119" spans="1:3" x14ac:dyDescent="0.3">
      <c r="A119" s="44" t="s">
        <v>131</v>
      </c>
      <c r="B119" s="45">
        <v>16</v>
      </c>
      <c r="C119" s="45">
        <v>24</v>
      </c>
    </row>
    <row r="120" spans="1:3" x14ac:dyDescent="0.3">
      <c r="A120" s="44" t="s">
        <v>132</v>
      </c>
      <c r="B120" s="45">
        <v>24</v>
      </c>
      <c r="C120" s="45">
        <v>35</v>
      </c>
    </row>
    <row r="121" spans="1:3" x14ac:dyDescent="0.3">
      <c r="A121" s="44" t="s">
        <v>133</v>
      </c>
      <c r="B121" s="45">
        <v>40</v>
      </c>
      <c r="C121" s="45">
        <v>59</v>
      </c>
    </row>
    <row r="122" spans="1:3" x14ac:dyDescent="0.3">
      <c r="A122" s="44" t="s">
        <v>134</v>
      </c>
      <c r="B122" s="45">
        <v>42</v>
      </c>
      <c r="C122" s="45">
        <v>63</v>
      </c>
    </row>
    <row r="123" spans="1:3" x14ac:dyDescent="0.3">
      <c r="A123" s="44" t="s">
        <v>135</v>
      </c>
      <c r="B123" s="45">
        <v>37</v>
      </c>
      <c r="C123" s="45">
        <v>56</v>
      </c>
    </row>
    <row r="124" spans="1:3" x14ac:dyDescent="0.3">
      <c r="A124" s="44" t="s">
        <v>136</v>
      </c>
      <c r="B124" s="45">
        <v>17</v>
      </c>
      <c r="C124" s="45">
        <v>26</v>
      </c>
    </row>
    <row r="125" spans="1:3" x14ac:dyDescent="0.3">
      <c r="A125" s="44" t="s">
        <v>137</v>
      </c>
      <c r="B125" s="45">
        <v>32</v>
      </c>
      <c r="C125" s="45">
        <v>47</v>
      </c>
    </row>
    <row r="126" spans="1:3" x14ac:dyDescent="0.3">
      <c r="A126" s="44" t="s">
        <v>138</v>
      </c>
      <c r="B126" s="45">
        <v>23</v>
      </c>
      <c r="C126" s="45">
        <v>34</v>
      </c>
    </row>
    <row r="127" spans="1:3" x14ac:dyDescent="0.3">
      <c r="A127" s="44" t="s">
        <v>139</v>
      </c>
      <c r="B127" s="45">
        <v>32</v>
      </c>
      <c r="C127" s="45">
        <v>47</v>
      </c>
    </row>
    <row r="128" spans="1:3" x14ac:dyDescent="0.3">
      <c r="A128" s="44" t="s">
        <v>140</v>
      </c>
      <c r="B128" s="45">
        <v>23</v>
      </c>
      <c r="C128" s="45">
        <v>34</v>
      </c>
    </row>
    <row r="129" spans="1:3" x14ac:dyDescent="0.3">
      <c r="A129" s="44" t="s">
        <v>141</v>
      </c>
      <c r="B129" s="45">
        <v>35</v>
      </c>
      <c r="C129" s="45">
        <v>52</v>
      </c>
    </row>
    <row r="130" spans="1:3" x14ac:dyDescent="0.3">
      <c r="A130" s="44" t="s">
        <v>142</v>
      </c>
      <c r="B130" s="45">
        <v>25</v>
      </c>
      <c r="C130" s="45">
        <v>38</v>
      </c>
    </row>
    <row r="131" spans="1:3" x14ac:dyDescent="0.3">
      <c r="A131" s="44" t="s">
        <v>143</v>
      </c>
      <c r="B131" s="45">
        <v>31</v>
      </c>
      <c r="C131" s="45">
        <v>46</v>
      </c>
    </row>
    <row r="132" spans="1:3" x14ac:dyDescent="0.3">
      <c r="A132" s="44" t="s">
        <v>144</v>
      </c>
      <c r="B132" s="45">
        <v>28</v>
      </c>
      <c r="C132" s="45">
        <v>42</v>
      </c>
    </row>
    <row r="133" spans="1:3" x14ac:dyDescent="0.3">
      <c r="A133" s="44" t="s">
        <v>145</v>
      </c>
      <c r="B133" s="45">
        <v>42</v>
      </c>
      <c r="C133" s="45">
        <v>63</v>
      </c>
    </row>
    <row r="134" spans="1:3" x14ac:dyDescent="0.3">
      <c r="A134" s="44" t="s">
        <v>146</v>
      </c>
      <c r="B134" s="45">
        <v>26</v>
      </c>
      <c r="C134" s="45">
        <v>39</v>
      </c>
    </row>
    <row r="135" spans="1:3" x14ac:dyDescent="0.3">
      <c r="A135" s="44" t="s">
        <v>147</v>
      </c>
      <c r="B135" s="45">
        <v>36</v>
      </c>
      <c r="C135" s="45">
        <v>54</v>
      </c>
    </row>
    <row r="136" spans="1:3" x14ac:dyDescent="0.3">
      <c r="A136" s="44" t="s">
        <v>148</v>
      </c>
      <c r="B136" s="45">
        <v>20</v>
      </c>
      <c r="C136" s="45">
        <v>29</v>
      </c>
    </row>
    <row r="137" spans="1:3" x14ac:dyDescent="0.3">
      <c r="A137" s="44" t="s">
        <v>149</v>
      </c>
      <c r="B137" s="45">
        <v>32</v>
      </c>
      <c r="C137" s="45">
        <v>48</v>
      </c>
    </row>
    <row r="138" spans="1:3" x14ac:dyDescent="0.3">
      <c r="A138" s="44" t="s">
        <v>150</v>
      </c>
      <c r="B138" s="45">
        <v>16</v>
      </c>
      <c r="C138" s="45">
        <v>24</v>
      </c>
    </row>
    <row r="139" spans="1:3" x14ac:dyDescent="0.3">
      <c r="A139" s="44" t="s">
        <v>151</v>
      </c>
      <c r="B139" s="45">
        <v>28</v>
      </c>
      <c r="C139" s="45">
        <v>42</v>
      </c>
    </row>
    <row r="140" spans="1:3" x14ac:dyDescent="0.3">
      <c r="A140" s="44" t="s">
        <v>152</v>
      </c>
      <c r="B140" s="45">
        <v>18</v>
      </c>
      <c r="C140" s="45">
        <v>27</v>
      </c>
    </row>
    <row r="141" spans="1:3" x14ac:dyDescent="0.3">
      <c r="A141" s="44" t="s">
        <v>153</v>
      </c>
      <c r="B141" s="45">
        <v>20</v>
      </c>
      <c r="C141" s="45">
        <v>29</v>
      </c>
    </row>
    <row r="142" spans="1:3" x14ac:dyDescent="0.3">
      <c r="A142" s="44" t="s">
        <v>154</v>
      </c>
      <c r="B142" s="45">
        <v>25</v>
      </c>
      <c r="C142" s="45">
        <v>38</v>
      </c>
    </row>
    <row r="143" spans="1:3" x14ac:dyDescent="0.3">
      <c r="A143" s="44" t="s">
        <v>155</v>
      </c>
      <c r="B143" s="45">
        <v>24</v>
      </c>
      <c r="C143" s="45">
        <v>35</v>
      </c>
    </row>
    <row r="144" spans="1:3" x14ac:dyDescent="0.3">
      <c r="A144" s="44" t="s">
        <v>156</v>
      </c>
      <c r="B144" s="45">
        <v>20</v>
      </c>
      <c r="C144" s="45">
        <v>30</v>
      </c>
    </row>
    <row r="145" spans="1:3" x14ac:dyDescent="0.3">
      <c r="A145" s="44" t="s">
        <v>157</v>
      </c>
      <c r="B145" s="45">
        <v>24</v>
      </c>
      <c r="C145" s="45">
        <v>36</v>
      </c>
    </row>
    <row r="146" spans="1:3" x14ac:dyDescent="0.3">
      <c r="A146" s="44" t="s">
        <v>158</v>
      </c>
      <c r="B146" s="45">
        <v>37</v>
      </c>
      <c r="C146" s="45">
        <v>56</v>
      </c>
    </row>
    <row r="147" spans="1:3" x14ac:dyDescent="0.3">
      <c r="A147" s="44" t="s">
        <v>159</v>
      </c>
      <c r="B147" s="45">
        <v>24</v>
      </c>
      <c r="C147" s="45">
        <v>36</v>
      </c>
    </row>
    <row r="148" spans="1:3" x14ac:dyDescent="0.3">
      <c r="A148" s="44" t="s">
        <v>160</v>
      </c>
      <c r="B148" s="45">
        <v>32</v>
      </c>
      <c r="C148" s="45">
        <v>47</v>
      </c>
    </row>
    <row r="149" spans="1:3" x14ac:dyDescent="0.3">
      <c r="A149" s="44" t="s">
        <v>161</v>
      </c>
      <c r="B149" s="45">
        <v>28</v>
      </c>
      <c r="C149" s="45">
        <v>42</v>
      </c>
    </row>
    <row r="150" spans="1:3" x14ac:dyDescent="0.3">
      <c r="A150" s="44" t="s">
        <v>162</v>
      </c>
      <c r="B150" s="45">
        <v>31</v>
      </c>
      <c r="C150" s="45">
        <v>46</v>
      </c>
    </row>
    <row r="151" spans="1:3" x14ac:dyDescent="0.3">
      <c r="A151" s="44" t="s">
        <v>163</v>
      </c>
      <c r="B151" s="45">
        <v>53</v>
      </c>
      <c r="C151" s="45">
        <v>80</v>
      </c>
    </row>
    <row r="152" spans="1:3" x14ac:dyDescent="0.3">
      <c r="A152" s="44" t="s">
        <v>164</v>
      </c>
      <c r="B152" s="45">
        <v>27</v>
      </c>
      <c r="C152" s="45">
        <v>40</v>
      </c>
    </row>
    <row r="153" spans="1:3" x14ac:dyDescent="0.3">
      <c r="A153" s="44" t="s">
        <v>165</v>
      </c>
      <c r="B153" s="45">
        <v>40</v>
      </c>
      <c r="C153" s="45">
        <v>60</v>
      </c>
    </row>
    <row r="154" spans="1:3" x14ac:dyDescent="0.3">
      <c r="A154" s="44" t="s">
        <v>166</v>
      </c>
      <c r="B154" s="45"/>
      <c r="C154" s="45"/>
    </row>
    <row r="155" spans="1:3" x14ac:dyDescent="0.3">
      <c r="A155" s="44" t="s">
        <v>167</v>
      </c>
      <c r="B155" s="45">
        <v>16</v>
      </c>
      <c r="C155" s="45">
        <v>23</v>
      </c>
    </row>
    <row r="156" spans="1:3" x14ac:dyDescent="0.3">
      <c r="A156" s="44" t="s">
        <v>168</v>
      </c>
      <c r="B156" s="45">
        <v>23</v>
      </c>
      <c r="C156" s="45">
        <v>34</v>
      </c>
    </row>
    <row r="157" spans="1:3" x14ac:dyDescent="0.3">
      <c r="A157" s="44" t="s">
        <v>169</v>
      </c>
      <c r="B157" s="45">
        <v>34</v>
      </c>
      <c r="C157" s="45">
        <v>51</v>
      </c>
    </row>
    <row r="158" spans="1:3" x14ac:dyDescent="0.3">
      <c r="A158" s="44" t="s">
        <v>170</v>
      </c>
      <c r="B158" s="45">
        <v>26</v>
      </c>
      <c r="C158" s="45">
        <v>39</v>
      </c>
    </row>
    <row r="159" spans="1:3" x14ac:dyDescent="0.3">
      <c r="A159" s="44" t="s">
        <v>171</v>
      </c>
      <c r="B159" s="45">
        <v>40</v>
      </c>
      <c r="C159" s="45">
        <v>60</v>
      </c>
    </row>
    <row r="160" spans="1:3" x14ac:dyDescent="0.3">
      <c r="A160" s="44" t="s">
        <v>172</v>
      </c>
      <c r="B160" s="45">
        <v>25</v>
      </c>
      <c r="C160" s="45">
        <v>38</v>
      </c>
    </row>
    <row r="161" spans="1:3" x14ac:dyDescent="0.3">
      <c r="A161" s="44" t="s">
        <v>173</v>
      </c>
      <c r="B161" s="45">
        <v>23</v>
      </c>
      <c r="C161" s="45">
        <v>34</v>
      </c>
    </row>
    <row r="162" spans="1:3" x14ac:dyDescent="0.3">
      <c r="A162" s="44" t="s">
        <v>174</v>
      </c>
      <c r="B162" s="45">
        <v>22</v>
      </c>
      <c r="C162" s="45">
        <v>33</v>
      </c>
    </row>
    <row r="163" spans="1:3" x14ac:dyDescent="0.3">
      <c r="A163" s="44" t="s">
        <v>175</v>
      </c>
      <c r="B163" s="45"/>
      <c r="C163" s="45"/>
    </row>
    <row r="164" spans="1:3" x14ac:dyDescent="0.3">
      <c r="A164" s="44" t="s">
        <v>176</v>
      </c>
      <c r="B164" s="45">
        <v>22</v>
      </c>
      <c r="C164" s="45">
        <v>33</v>
      </c>
    </row>
    <row r="165" spans="1:3" x14ac:dyDescent="0.3">
      <c r="A165" s="44" t="s">
        <v>177</v>
      </c>
      <c r="B165" s="45">
        <v>20</v>
      </c>
      <c r="C165" s="45">
        <v>30</v>
      </c>
    </row>
    <row r="166" spans="1:3" x14ac:dyDescent="0.3">
      <c r="A166" s="44" t="s">
        <v>178</v>
      </c>
      <c r="B166" s="45">
        <v>18</v>
      </c>
      <c r="C166" s="45">
        <v>27</v>
      </c>
    </row>
    <row r="167" spans="1:3" x14ac:dyDescent="0.3">
      <c r="A167" s="44" t="s">
        <v>179</v>
      </c>
      <c r="B167" s="45">
        <v>20</v>
      </c>
      <c r="C167" s="45">
        <v>29</v>
      </c>
    </row>
    <row r="168" spans="1:3" x14ac:dyDescent="0.3">
      <c r="A168" s="44" t="s">
        <v>180</v>
      </c>
      <c r="B168" s="45">
        <v>20</v>
      </c>
      <c r="C168" s="45">
        <v>29</v>
      </c>
    </row>
    <row r="169" spans="1:3" x14ac:dyDescent="0.3">
      <c r="A169" s="44" t="s">
        <v>181</v>
      </c>
      <c r="B169" s="45">
        <v>24</v>
      </c>
      <c r="C169" s="45">
        <v>36</v>
      </c>
    </row>
    <row r="170" spans="1:3" x14ac:dyDescent="0.3">
      <c r="A170" s="44" t="s">
        <v>182</v>
      </c>
      <c r="B170" s="45">
        <v>31</v>
      </c>
      <c r="C170" s="45">
        <v>46</v>
      </c>
    </row>
    <row r="171" spans="1:3" x14ac:dyDescent="0.3">
      <c r="A171" s="44" t="s">
        <v>183</v>
      </c>
      <c r="B171" s="45"/>
      <c r="C171" s="45"/>
    </row>
    <row r="172" spans="1:3" x14ac:dyDescent="0.3">
      <c r="A172" s="44" t="s">
        <v>184</v>
      </c>
      <c r="B172" s="45">
        <v>21</v>
      </c>
      <c r="C172" s="45">
        <v>32</v>
      </c>
    </row>
    <row r="173" spans="1:3" x14ac:dyDescent="0.3">
      <c r="A173" s="44" t="s">
        <v>185</v>
      </c>
      <c r="B173" s="45">
        <v>18</v>
      </c>
      <c r="C173" s="45">
        <v>27</v>
      </c>
    </row>
    <row r="174" spans="1:3" x14ac:dyDescent="0.3">
      <c r="A174" s="44" t="s">
        <v>186</v>
      </c>
      <c r="B174" s="45"/>
      <c r="C174" s="45"/>
    </row>
    <row r="175" spans="1:3" x14ac:dyDescent="0.3">
      <c r="A175" s="44" t="s">
        <v>187</v>
      </c>
      <c r="B175" s="45">
        <v>19</v>
      </c>
      <c r="C175" s="45">
        <v>28</v>
      </c>
    </row>
    <row r="176" spans="1:3" x14ac:dyDescent="0.3">
      <c r="A176" s="44" t="s">
        <v>188</v>
      </c>
      <c r="B176" s="45">
        <v>20</v>
      </c>
      <c r="C176" s="45">
        <v>30</v>
      </c>
    </row>
    <row r="177" spans="1:3" x14ac:dyDescent="0.3">
      <c r="A177" s="44" t="s">
        <v>189</v>
      </c>
      <c r="B177" s="45">
        <v>17</v>
      </c>
      <c r="C177" s="45">
        <v>26</v>
      </c>
    </row>
    <row r="178" spans="1:3" x14ac:dyDescent="0.3">
      <c r="A178" s="44" t="s">
        <v>190</v>
      </c>
      <c r="B178" s="45">
        <v>16</v>
      </c>
      <c r="C178" s="45">
        <v>24</v>
      </c>
    </row>
    <row r="179" spans="1:3" x14ac:dyDescent="0.3">
      <c r="A179" s="44" t="s">
        <v>191</v>
      </c>
      <c r="B179" s="45">
        <v>24</v>
      </c>
      <c r="C179" s="45">
        <v>36</v>
      </c>
    </row>
    <row r="180" spans="1:3" x14ac:dyDescent="0.3">
      <c r="A180" s="44" t="s">
        <v>192</v>
      </c>
      <c r="B180" s="45">
        <v>20</v>
      </c>
      <c r="C180" s="45">
        <v>29</v>
      </c>
    </row>
    <row r="181" spans="1:3" x14ac:dyDescent="0.3">
      <c r="A181" s="44" t="s">
        <v>193</v>
      </c>
      <c r="B181" s="45">
        <v>23</v>
      </c>
      <c r="C181" s="45">
        <v>34</v>
      </c>
    </row>
    <row r="182" spans="1:3" x14ac:dyDescent="0.3">
      <c r="A182" s="44" t="s">
        <v>194</v>
      </c>
      <c r="B182" s="45">
        <v>32</v>
      </c>
      <c r="C182" s="45">
        <v>47</v>
      </c>
    </row>
    <row r="183" spans="1:3" x14ac:dyDescent="0.3">
      <c r="A183" s="44" t="s">
        <v>195</v>
      </c>
      <c r="B183" s="45"/>
      <c r="C183" s="45"/>
    </row>
    <row r="184" spans="1:3" x14ac:dyDescent="0.3">
      <c r="A184" s="44" t="s">
        <v>196</v>
      </c>
      <c r="B184" s="45">
        <v>25</v>
      </c>
      <c r="C184" s="45">
        <v>38</v>
      </c>
    </row>
    <row r="185" spans="1:3" x14ac:dyDescent="0.3">
      <c r="A185" s="44" t="s">
        <v>197</v>
      </c>
      <c r="B185" s="45">
        <v>32</v>
      </c>
      <c r="C185" s="45">
        <v>48</v>
      </c>
    </row>
    <row r="186" spans="1:3" x14ac:dyDescent="0.3">
      <c r="A186" s="44" t="s">
        <v>198</v>
      </c>
      <c r="B186" s="45">
        <v>32</v>
      </c>
      <c r="C186" s="45">
        <v>48</v>
      </c>
    </row>
    <row r="187" spans="1:3" x14ac:dyDescent="0.3">
      <c r="A187" s="44" t="s">
        <v>199</v>
      </c>
      <c r="B187" s="45">
        <v>33</v>
      </c>
      <c r="C187" s="45">
        <v>50</v>
      </c>
    </row>
    <row r="188" spans="1:3" x14ac:dyDescent="0.3">
      <c r="A188" s="44" t="s">
        <v>200</v>
      </c>
      <c r="B188" s="45"/>
      <c r="C188" s="45"/>
    </row>
    <row r="189" spans="1:3" x14ac:dyDescent="0.3">
      <c r="A189" s="44" t="s">
        <v>201</v>
      </c>
      <c r="B189" s="45">
        <v>44</v>
      </c>
      <c r="C189" s="45">
        <v>66</v>
      </c>
    </row>
    <row r="190" spans="1:3" x14ac:dyDescent="0.3">
      <c r="A190" s="44" t="s">
        <v>202</v>
      </c>
      <c r="B190" s="45">
        <v>43</v>
      </c>
      <c r="C190" s="45">
        <v>64</v>
      </c>
    </row>
    <row r="191" spans="1:3" x14ac:dyDescent="0.3">
      <c r="A191" s="44" t="s">
        <v>203</v>
      </c>
      <c r="B191" s="45">
        <v>28</v>
      </c>
      <c r="C191" s="45">
        <v>42</v>
      </c>
    </row>
    <row r="192" spans="1:3" x14ac:dyDescent="0.3">
      <c r="A192" s="44" t="s">
        <v>204</v>
      </c>
      <c r="B192" s="45">
        <v>13</v>
      </c>
      <c r="C192" s="45">
        <v>20</v>
      </c>
    </row>
    <row r="193" spans="1:3" x14ac:dyDescent="0.3">
      <c r="A193" s="44" t="s">
        <v>205</v>
      </c>
      <c r="B193" s="45">
        <v>32</v>
      </c>
      <c r="C193" s="45">
        <v>48</v>
      </c>
    </row>
    <row r="194" spans="1:3" x14ac:dyDescent="0.3">
      <c r="A194" s="44" t="s">
        <v>206</v>
      </c>
      <c r="B194" s="45">
        <v>30</v>
      </c>
      <c r="C194" s="45">
        <v>45</v>
      </c>
    </row>
    <row r="195" spans="1:3" x14ac:dyDescent="0.3">
      <c r="A195" s="44" t="s">
        <v>207</v>
      </c>
      <c r="B195" s="45">
        <v>36</v>
      </c>
      <c r="C195" s="45">
        <v>54</v>
      </c>
    </row>
    <row r="196" spans="1:3" x14ac:dyDescent="0.3">
      <c r="A196" s="44" t="s">
        <v>208</v>
      </c>
      <c r="B196" s="45">
        <v>16</v>
      </c>
      <c r="C196" s="45">
        <v>24</v>
      </c>
    </row>
    <row r="197" spans="1:3" x14ac:dyDescent="0.3">
      <c r="A197" s="44" t="s">
        <v>209</v>
      </c>
      <c r="B197" s="45">
        <v>22</v>
      </c>
      <c r="C197" s="45">
        <v>33</v>
      </c>
    </row>
    <row r="198" spans="1:3" x14ac:dyDescent="0.3">
      <c r="A198" s="44" t="s">
        <v>210</v>
      </c>
      <c r="B198" s="45"/>
      <c r="C198" s="45"/>
    </row>
    <row r="199" spans="1:3" x14ac:dyDescent="0.3">
      <c r="A199" s="44" t="s">
        <v>211</v>
      </c>
      <c r="B199" s="45">
        <v>23</v>
      </c>
      <c r="C199" s="45">
        <v>34</v>
      </c>
    </row>
    <row r="200" spans="1:3" x14ac:dyDescent="0.3">
      <c r="A200" s="44" t="s">
        <v>212</v>
      </c>
      <c r="B200" s="45">
        <v>27</v>
      </c>
      <c r="C200" s="45">
        <v>40</v>
      </c>
    </row>
    <row r="201" spans="1:3" x14ac:dyDescent="0.3">
      <c r="A201" s="44" t="s">
        <v>213</v>
      </c>
      <c r="B201" s="45">
        <v>27</v>
      </c>
      <c r="C201" s="45">
        <v>40</v>
      </c>
    </row>
    <row r="202" spans="1:3" x14ac:dyDescent="0.3">
      <c r="A202" s="44" t="s">
        <v>214</v>
      </c>
      <c r="B202" s="45">
        <v>24</v>
      </c>
      <c r="C202" s="45">
        <v>35</v>
      </c>
    </row>
    <row r="203" spans="1:3" x14ac:dyDescent="0.3">
      <c r="A203" s="44" t="s">
        <v>215</v>
      </c>
      <c r="B203" s="45">
        <v>23</v>
      </c>
      <c r="C203" s="45">
        <v>34</v>
      </c>
    </row>
    <row r="204" spans="1:3" x14ac:dyDescent="0.3">
      <c r="A204" s="44" t="s">
        <v>216</v>
      </c>
      <c r="B204" s="45">
        <v>28</v>
      </c>
      <c r="C204" s="45">
        <v>42</v>
      </c>
    </row>
    <row r="205" spans="1:3" x14ac:dyDescent="0.3">
      <c r="A205" s="44" t="s">
        <v>217</v>
      </c>
      <c r="B205" s="45">
        <v>22</v>
      </c>
      <c r="C205" s="45">
        <v>33</v>
      </c>
    </row>
    <row r="206" spans="1:3" x14ac:dyDescent="0.3">
      <c r="A206" s="44" t="s">
        <v>218</v>
      </c>
      <c r="B206" s="45"/>
      <c r="C206" s="45"/>
    </row>
    <row r="207" spans="1:3" x14ac:dyDescent="0.3">
      <c r="A207" s="44" t="s">
        <v>219</v>
      </c>
      <c r="B207" s="45">
        <v>18</v>
      </c>
      <c r="C207" s="45">
        <v>27</v>
      </c>
    </row>
    <row r="208" spans="1:3" x14ac:dyDescent="0.3">
      <c r="A208" s="44" t="s">
        <v>220</v>
      </c>
      <c r="B208" s="45">
        <v>20</v>
      </c>
      <c r="C208" s="45">
        <v>29</v>
      </c>
    </row>
    <row r="209" spans="1:3" x14ac:dyDescent="0.3">
      <c r="A209" s="44" t="s">
        <v>221</v>
      </c>
      <c r="B209" s="45">
        <v>15</v>
      </c>
      <c r="C209" s="45">
        <v>22</v>
      </c>
    </row>
    <row r="210" spans="1:3" x14ac:dyDescent="0.3">
      <c r="A210" s="44" t="s">
        <v>222</v>
      </c>
      <c r="B210" s="45">
        <v>23</v>
      </c>
      <c r="C210" s="45">
        <v>34</v>
      </c>
    </row>
    <row r="211" spans="1:3" x14ac:dyDescent="0.3">
      <c r="A211" s="44" t="s">
        <v>223</v>
      </c>
      <c r="B211" s="45">
        <v>25</v>
      </c>
      <c r="C211" s="45">
        <v>38</v>
      </c>
    </row>
    <row r="212" spans="1:3" x14ac:dyDescent="0.3">
      <c r="A212" s="44" t="s">
        <v>224</v>
      </c>
      <c r="B212" s="45">
        <v>18</v>
      </c>
      <c r="C212" s="45">
        <v>27</v>
      </c>
    </row>
    <row r="213" spans="1:3" x14ac:dyDescent="0.3">
      <c r="A213" s="44" t="s">
        <v>225</v>
      </c>
      <c r="B213" s="45">
        <v>31</v>
      </c>
      <c r="C213" s="45">
        <v>46</v>
      </c>
    </row>
    <row r="214" spans="1:3" x14ac:dyDescent="0.3">
      <c r="A214" s="44" t="s">
        <v>226</v>
      </c>
      <c r="B214" s="45">
        <v>32</v>
      </c>
      <c r="C214" s="45">
        <v>47</v>
      </c>
    </row>
    <row r="215" spans="1:3" x14ac:dyDescent="0.3">
      <c r="A215" s="44" t="s">
        <v>227</v>
      </c>
      <c r="B215" s="45">
        <v>25</v>
      </c>
      <c r="C215" s="45">
        <v>38</v>
      </c>
    </row>
    <row r="216" spans="1:3" x14ac:dyDescent="0.3">
      <c r="A216" s="44" t="s">
        <v>228</v>
      </c>
      <c r="B216" s="45">
        <v>26</v>
      </c>
      <c r="C216" s="45">
        <v>39</v>
      </c>
    </row>
    <row r="217" spans="1:3" x14ac:dyDescent="0.3">
      <c r="A217" s="44" t="s">
        <v>229</v>
      </c>
      <c r="B217" s="45">
        <v>26</v>
      </c>
      <c r="C217" s="45">
        <v>39</v>
      </c>
    </row>
    <row r="218" spans="1:3" x14ac:dyDescent="0.3">
      <c r="A218" s="44" t="s">
        <v>230</v>
      </c>
      <c r="B218" s="45">
        <v>30</v>
      </c>
      <c r="C218" s="45">
        <v>45</v>
      </c>
    </row>
    <row r="219" spans="1:3" x14ac:dyDescent="0.3">
      <c r="A219" s="44" t="s">
        <v>231</v>
      </c>
      <c r="B219" s="45">
        <v>43</v>
      </c>
      <c r="C219" s="45">
        <v>64</v>
      </c>
    </row>
    <row r="220" spans="1:3" x14ac:dyDescent="0.3">
      <c r="A220" s="44" t="s">
        <v>232</v>
      </c>
      <c r="B220" s="45">
        <v>24</v>
      </c>
      <c r="C220" s="45">
        <v>35</v>
      </c>
    </row>
    <row r="221" spans="1:3" x14ac:dyDescent="0.3">
      <c r="A221" s="44" t="s">
        <v>233</v>
      </c>
      <c r="B221" s="45"/>
      <c r="C221" s="45"/>
    </row>
    <row r="222" spans="1:3" x14ac:dyDescent="0.3">
      <c r="A222" s="44" t="s">
        <v>234</v>
      </c>
      <c r="B222" s="45">
        <v>17</v>
      </c>
      <c r="C222" s="45">
        <v>26</v>
      </c>
    </row>
    <row r="223" spans="1:3" x14ac:dyDescent="0.3">
      <c r="A223" s="44" t="s">
        <v>235</v>
      </c>
      <c r="B223" s="45">
        <v>20</v>
      </c>
      <c r="C223" s="45">
        <v>29</v>
      </c>
    </row>
    <row r="224" spans="1:3" x14ac:dyDescent="0.3">
      <c r="A224" s="44" t="s">
        <v>236</v>
      </c>
      <c r="B224" s="45">
        <v>12</v>
      </c>
      <c r="C224" s="45">
        <v>17</v>
      </c>
    </row>
    <row r="225" spans="1:3" x14ac:dyDescent="0.3">
      <c r="A225" s="44" t="s">
        <v>237</v>
      </c>
      <c r="B225" s="45">
        <v>27</v>
      </c>
      <c r="C225" s="45">
        <v>40</v>
      </c>
    </row>
    <row r="226" spans="1:3" x14ac:dyDescent="0.3">
      <c r="A226" s="44" t="s">
        <v>238</v>
      </c>
      <c r="B226" s="45">
        <v>22</v>
      </c>
      <c r="C226" s="45">
        <v>33</v>
      </c>
    </row>
    <row r="227" spans="1:3" x14ac:dyDescent="0.3">
      <c r="A227" s="44" t="s">
        <v>239</v>
      </c>
      <c r="B227" s="45">
        <v>28</v>
      </c>
      <c r="C227" s="45">
        <v>41</v>
      </c>
    </row>
    <row r="228" spans="1:3" x14ac:dyDescent="0.3">
      <c r="A228" s="44" t="s">
        <v>240</v>
      </c>
      <c r="B228" s="45">
        <v>17</v>
      </c>
      <c r="C228" s="45">
        <v>26</v>
      </c>
    </row>
    <row r="229" spans="1:3" x14ac:dyDescent="0.3">
      <c r="A229" s="44" t="s">
        <v>241</v>
      </c>
      <c r="B229" s="45">
        <v>15</v>
      </c>
      <c r="C229" s="45">
        <v>22</v>
      </c>
    </row>
    <row r="230" spans="1:3" x14ac:dyDescent="0.3">
      <c r="A230" s="44" t="s">
        <v>242</v>
      </c>
      <c r="B230" s="45">
        <v>32</v>
      </c>
      <c r="C230" s="45">
        <v>48</v>
      </c>
    </row>
    <row r="231" spans="1:3" x14ac:dyDescent="0.3">
      <c r="A231" s="44" t="s">
        <v>243</v>
      </c>
      <c r="B231" s="45">
        <v>23</v>
      </c>
      <c r="C231" s="45">
        <v>34</v>
      </c>
    </row>
    <row r="232" spans="1:3" x14ac:dyDescent="0.3">
      <c r="A232" s="44" t="s">
        <v>244</v>
      </c>
      <c r="B232" s="45">
        <v>35</v>
      </c>
      <c r="C232" s="45">
        <v>52</v>
      </c>
    </row>
    <row r="233" spans="1:3" x14ac:dyDescent="0.3">
      <c r="A233" s="44" t="s">
        <v>245</v>
      </c>
      <c r="B233" s="45">
        <v>30</v>
      </c>
      <c r="C233" s="45">
        <v>45</v>
      </c>
    </row>
    <row r="234" spans="1:3" x14ac:dyDescent="0.3">
      <c r="A234" s="44" t="s">
        <v>246</v>
      </c>
      <c r="B234" s="45">
        <v>44</v>
      </c>
      <c r="C234" s="45">
        <v>65</v>
      </c>
    </row>
    <row r="235" spans="1:3" x14ac:dyDescent="0.3">
      <c r="A235" s="44" t="s">
        <v>247</v>
      </c>
      <c r="B235" s="45"/>
      <c r="C235" s="45"/>
    </row>
    <row r="236" spans="1:3" x14ac:dyDescent="0.3">
      <c r="A236" s="44" t="s">
        <v>248</v>
      </c>
      <c r="B236" s="45">
        <v>41</v>
      </c>
      <c r="C236" s="45">
        <v>62</v>
      </c>
    </row>
    <row r="237" spans="1:3" x14ac:dyDescent="0.3">
      <c r="A237" s="44" t="s">
        <v>249</v>
      </c>
      <c r="B237" s="45">
        <v>39</v>
      </c>
      <c r="C237" s="45">
        <v>58</v>
      </c>
    </row>
    <row r="238" spans="1:3" x14ac:dyDescent="0.3">
      <c r="A238" s="44" t="s">
        <v>250</v>
      </c>
      <c r="B238" s="45">
        <v>36</v>
      </c>
      <c r="C238" s="45">
        <v>54</v>
      </c>
    </row>
    <row r="239" spans="1:3" x14ac:dyDescent="0.3">
      <c r="A239" s="44" t="s">
        <v>251</v>
      </c>
      <c r="B239" s="45">
        <v>42</v>
      </c>
      <c r="C239" s="45">
        <v>63</v>
      </c>
    </row>
    <row r="240" spans="1:3" x14ac:dyDescent="0.3">
      <c r="A240" s="44" t="s">
        <v>252</v>
      </c>
      <c r="B240" s="45">
        <v>37</v>
      </c>
      <c r="C240" s="45">
        <v>56</v>
      </c>
    </row>
    <row r="241" spans="1:3" x14ac:dyDescent="0.3">
      <c r="A241" s="44" t="s">
        <v>253</v>
      </c>
      <c r="B241" s="45">
        <v>43</v>
      </c>
      <c r="C241" s="45">
        <v>64</v>
      </c>
    </row>
    <row r="242" spans="1:3" x14ac:dyDescent="0.3">
      <c r="A242" s="44" t="s">
        <v>254</v>
      </c>
      <c r="B242" s="45">
        <v>39</v>
      </c>
      <c r="C242" s="45">
        <v>58</v>
      </c>
    </row>
    <row r="243" spans="1:3" x14ac:dyDescent="0.3">
      <c r="A243" s="44" t="s">
        <v>255</v>
      </c>
      <c r="B243" s="45">
        <v>34</v>
      </c>
      <c r="C243" s="45">
        <v>51</v>
      </c>
    </row>
    <row r="244" spans="1:3" x14ac:dyDescent="0.3">
      <c r="A244" s="44" t="s">
        <v>256</v>
      </c>
      <c r="B244" s="45">
        <v>41</v>
      </c>
      <c r="C244" s="45">
        <v>62</v>
      </c>
    </row>
    <row r="245" spans="1:3" x14ac:dyDescent="0.3">
      <c r="A245" s="44" t="s">
        <v>257</v>
      </c>
      <c r="B245" s="45">
        <v>34</v>
      </c>
      <c r="C245" s="45">
        <v>51</v>
      </c>
    </row>
    <row r="246" spans="1:3" x14ac:dyDescent="0.3">
      <c r="A246" s="44" t="s">
        <v>258</v>
      </c>
      <c r="B246" s="45"/>
      <c r="C246" s="45"/>
    </row>
    <row r="247" spans="1:3" x14ac:dyDescent="0.3">
      <c r="A247" s="44" t="s">
        <v>259</v>
      </c>
      <c r="B247" s="45">
        <v>41</v>
      </c>
      <c r="C247" s="45">
        <v>62</v>
      </c>
    </row>
    <row r="248" spans="1:3" x14ac:dyDescent="0.3">
      <c r="A248" s="44" t="s">
        <v>260</v>
      </c>
      <c r="B248" s="45">
        <v>30</v>
      </c>
      <c r="C248" s="45">
        <v>45</v>
      </c>
    </row>
    <row r="249" spans="1:3" x14ac:dyDescent="0.3">
      <c r="A249" s="44" t="s">
        <v>261</v>
      </c>
      <c r="B249" s="45">
        <v>28</v>
      </c>
      <c r="C249" s="45">
        <v>41</v>
      </c>
    </row>
    <row r="250" spans="1:3" x14ac:dyDescent="0.3">
      <c r="A250" s="44" t="s">
        <v>262</v>
      </c>
      <c r="B250" s="45">
        <v>13</v>
      </c>
      <c r="C250" s="45">
        <v>20</v>
      </c>
    </row>
    <row r="251" spans="1:3" x14ac:dyDescent="0.3">
      <c r="A251" s="44" t="s">
        <v>263</v>
      </c>
      <c r="B251" s="45">
        <v>31</v>
      </c>
      <c r="C251" s="45">
        <v>46</v>
      </c>
    </row>
    <row r="252" spans="1:3" x14ac:dyDescent="0.3">
      <c r="A252" s="44" t="s">
        <v>264</v>
      </c>
      <c r="B252" s="45">
        <v>30</v>
      </c>
      <c r="C252" s="45">
        <v>45</v>
      </c>
    </row>
  </sheetData>
  <mergeCells count="2">
    <mergeCell ref="A3:A4"/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baseColWidth="10" defaultRowHeight="12.75" x14ac:dyDescent="0.2"/>
  <sheetData>
    <row r="1" spans="1:2" x14ac:dyDescent="0.2">
      <c r="A1" t="s">
        <v>280</v>
      </c>
      <c r="B1" t="s">
        <v>281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55742b31-d978-4c23-b216-880668852e44</BSO999929>
</file>

<file path=customXml/itemProps1.xml><?xml version="1.0" encoding="utf-8"?>
<ds:datastoreItem xmlns:ds="http://schemas.openxmlformats.org/officeDocument/2006/customXml" ds:itemID="{0C9A0AEA-CF5C-481A-B693-93344989605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2021</vt:lpstr>
      <vt:lpstr>VPMA-Datenbasis</vt:lpstr>
      <vt:lpstr>'Reisekosten 2021'!Druckbereich</vt:lpstr>
      <vt:lpstr>Länder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Ganschow, Gregor</cp:lastModifiedBy>
  <cp:lastPrinted>2018-05-23T10:24:27Z</cp:lastPrinted>
  <dcterms:created xsi:type="dcterms:W3CDTF">1996-10-17T05:27:31Z</dcterms:created>
  <dcterms:modified xsi:type="dcterms:W3CDTF">2021-04-21T07:40:22Z</dcterms:modified>
</cp:coreProperties>
</file>