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ulrich\Desktop\"/>
    </mc:Choice>
  </mc:AlternateContent>
  <xr:revisionPtr revIDLastSave="0" documentId="13_ncr:1_{8A2149A3-92AC-4ECA-8ACC-BD0A62CA1C21}" xr6:coauthVersionLast="47" xr6:coauthVersionMax="47" xr10:uidLastSave="{00000000-0000-0000-0000-000000000000}"/>
  <workbookProtection workbookAlgorithmName="SHA-512" workbookHashValue="QCK2lOF9m34/G6TLkJ3lKg2RJDKxzsbelwe33Ux11JC7peIbOajEQsf9i4SZKqQO/jnv7I5jEwGItgJMrvRE6A==" workbookSaltValue="aBkhV0+kjV4lLp42TmcSog==" workbookSpinCount="100000" lockStructure="1"/>
  <bookViews>
    <workbookView xWindow="28680" yWindow="-120" windowWidth="29040" windowHeight="15840" xr2:uid="{00000000-000D-0000-FFFF-FFFF00000000}"/>
  </bookViews>
  <sheets>
    <sheet name="Reisekosten 2022" sheetId="1" r:id="rId1"/>
    <sheet name="VPMA-Datenbasis" sheetId="2" state="hidden" r:id="rId2"/>
  </sheets>
  <definedNames>
    <definedName name="_xlnm.Print_Area" localSheetId="0">'Reisekosten 2022'!$A$1:$U$307</definedName>
    <definedName name="Länder">'VPMA-Datenbasis'!$A$5:$A$252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3" i="1" l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12" i="1"/>
  <c r="Q13" i="1" l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12" i="1"/>
  <c r="E13" i="1"/>
  <c r="I13" i="1" s="1"/>
  <c r="E14" i="1"/>
  <c r="I14" i="1" s="1"/>
  <c r="J14" i="1" s="1"/>
  <c r="R14" i="1" s="1"/>
  <c r="E15" i="1"/>
  <c r="I15" i="1" s="1"/>
  <c r="J15" i="1" s="1"/>
  <c r="R15" i="1" s="1"/>
  <c r="E16" i="1"/>
  <c r="I16" i="1" s="1"/>
  <c r="J16" i="1" s="1"/>
  <c r="R16" i="1" s="1"/>
  <c r="E17" i="1"/>
  <c r="I17" i="1" s="1"/>
  <c r="J17" i="1" s="1"/>
  <c r="R17" i="1" s="1"/>
  <c r="E18" i="1"/>
  <c r="I18" i="1" s="1"/>
  <c r="J18" i="1" s="1"/>
  <c r="R18" i="1" s="1"/>
  <c r="E19" i="1"/>
  <c r="I19" i="1" s="1"/>
  <c r="J19" i="1" s="1"/>
  <c r="R19" i="1" s="1"/>
  <c r="E20" i="1"/>
  <c r="I20" i="1" s="1"/>
  <c r="J20" i="1" s="1"/>
  <c r="R20" i="1" s="1"/>
  <c r="E21" i="1"/>
  <c r="I21" i="1" s="1"/>
  <c r="J21" i="1" s="1"/>
  <c r="R21" i="1" s="1"/>
  <c r="E22" i="1"/>
  <c r="I22" i="1" s="1"/>
  <c r="J22" i="1" s="1"/>
  <c r="R22" i="1" s="1"/>
  <c r="E23" i="1"/>
  <c r="I23" i="1" s="1"/>
  <c r="J23" i="1" s="1"/>
  <c r="R23" i="1" s="1"/>
  <c r="E24" i="1"/>
  <c r="I24" i="1" s="1"/>
  <c r="J24" i="1" s="1"/>
  <c r="R24" i="1" s="1"/>
  <c r="E25" i="1"/>
  <c r="I25" i="1" s="1"/>
  <c r="J25" i="1" s="1"/>
  <c r="R25" i="1" s="1"/>
  <c r="E26" i="1"/>
  <c r="I26" i="1" s="1"/>
  <c r="J26" i="1" s="1"/>
  <c r="R26" i="1" s="1"/>
  <c r="E27" i="1"/>
  <c r="I27" i="1" s="1"/>
  <c r="J27" i="1" s="1"/>
  <c r="R27" i="1" s="1"/>
  <c r="E28" i="1"/>
  <c r="I28" i="1" s="1"/>
  <c r="J28" i="1" s="1"/>
  <c r="R28" i="1" s="1"/>
  <c r="E29" i="1"/>
  <c r="I29" i="1" s="1"/>
  <c r="J29" i="1" s="1"/>
  <c r="R29" i="1" s="1"/>
  <c r="E30" i="1"/>
  <c r="I30" i="1" s="1"/>
  <c r="J30" i="1" s="1"/>
  <c r="R30" i="1" s="1"/>
  <c r="E31" i="1"/>
  <c r="I31" i="1" s="1"/>
  <c r="J31" i="1" s="1"/>
  <c r="R31" i="1" s="1"/>
  <c r="E32" i="1"/>
  <c r="I32" i="1" s="1"/>
  <c r="J32" i="1" s="1"/>
  <c r="R32" i="1" s="1"/>
  <c r="E33" i="1"/>
  <c r="I33" i="1" s="1"/>
  <c r="J33" i="1" s="1"/>
  <c r="R33" i="1" s="1"/>
  <c r="E34" i="1"/>
  <c r="I34" i="1" s="1"/>
  <c r="J34" i="1" s="1"/>
  <c r="R34" i="1" s="1"/>
  <c r="E35" i="1"/>
  <c r="I35" i="1" s="1"/>
  <c r="J35" i="1" s="1"/>
  <c r="R35" i="1" s="1"/>
  <c r="E36" i="1"/>
  <c r="I36" i="1" s="1"/>
  <c r="J36" i="1" s="1"/>
  <c r="R36" i="1" s="1"/>
  <c r="E37" i="1"/>
  <c r="I37" i="1" s="1"/>
  <c r="J37" i="1" s="1"/>
  <c r="R37" i="1" s="1"/>
  <c r="E38" i="1"/>
  <c r="I38" i="1" s="1"/>
  <c r="J38" i="1" s="1"/>
  <c r="R38" i="1" s="1"/>
  <c r="E39" i="1"/>
  <c r="I39" i="1" s="1"/>
  <c r="J39" i="1" s="1"/>
  <c r="R39" i="1" s="1"/>
  <c r="E40" i="1"/>
  <c r="I40" i="1" s="1"/>
  <c r="J40" i="1" s="1"/>
  <c r="R40" i="1" s="1"/>
  <c r="E41" i="1"/>
  <c r="I41" i="1" s="1"/>
  <c r="J41" i="1" s="1"/>
  <c r="R41" i="1" s="1"/>
  <c r="E42" i="1"/>
  <c r="I42" i="1" s="1"/>
  <c r="J42" i="1" s="1"/>
  <c r="R42" i="1" s="1"/>
  <c r="E43" i="1"/>
  <c r="I43" i="1" s="1"/>
  <c r="J43" i="1" s="1"/>
  <c r="R43" i="1" s="1"/>
  <c r="E44" i="1"/>
  <c r="I44" i="1" s="1"/>
  <c r="J44" i="1" s="1"/>
  <c r="R44" i="1" s="1"/>
  <c r="E45" i="1"/>
  <c r="I45" i="1" s="1"/>
  <c r="J45" i="1" s="1"/>
  <c r="R45" i="1" s="1"/>
  <c r="E46" i="1"/>
  <c r="I46" i="1" s="1"/>
  <c r="J46" i="1" s="1"/>
  <c r="R46" i="1" s="1"/>
  <c r="E47" i="1"/>
  <c r="I47" i="1" s="1"/>
  <c r="J47" i="1" s="1"/>
  <c r="R47" i="1" s="1"/>
  <c r="E48" i="1"/>
  <c r="I48" i="1" s="1"/>
  <c r="J48" i="1" s="1"/>
  <c r="R48" i="1" s="1"/>
  <c r="E49" i="1"/>
  <c r="I49" i="1" s="1"/>
  <c r="J49" i="1" s="1"/>
  <c r="R49" i="1" s="1"/>
  <c r="E50" i="1"/>
  <c r="I50" i="1" s="1"/>
  <c r="J50" i="1" s="1"/>
  <c r="R50" i="1" s="1"/>
  <c r="E51" i="1"/>
  <c r="I51" i="1" s="1"/>
  <c r="J51" i="1" s="1"/>
  <c r="R51" i="1" s="1"/>
  <c r="E52" i="1"/>
  <c r="I52" i="1" s="1"/>
  <c r="J52" i="1" s="1"/>
  <c r="R52" i="1" s="1"/>
  <c r="E53" i="1"/>
  <c r="I53" i="1" s="1"/>
  <c r="J53" i="1" s="1"/>
  <c r="R53" i="1" s="1"/>
  <c r="E54" i="1"/>
  <c r="I54" i="1" s="1"/>
  <c r="J54" i="1" s="1"/>
  <c r="R54" i="1" s="1"/>
  <c r="E55" i="1"/>
  <c r="I55" i="1" s="1"/>
  <c r="J55" i="1" s="1"/>
  <c r="R55" i="1" s="1"/>
  <c r="E56" i="1"/>
  <c r="I56" i="1" s="1"/>
  <c r="J56" i="1" s="1"/>
  <c r="R56" i="1" s="1"/>
  <c r="E57" i="1"/>
  <c r="I57" i="1" s="1"/>
  <c r="J57" i="1" s="1"/>
  <c r="R57" i="1" s="1"/>
  <c r="E58" i="1"/>
  <c r="I58" i="1" s="1"/>
  <c r="J58" i="1" s="1"/>
  <c r="R58" i="1" s="1"/>
  <c r="E59" i="1"/>
  <c r="I59" i="1" s="1"/>
  <c r="J59" i="1" s="1"/>
  <c r="R59" i="1" s="1"/>
  <c r="E60" i="1"/>
  <c r="I60" i="1" s="1"/>
  <c r="J60" i="1" s="1"/>
  <c r="R60" i="1" s="1"/>
  <c r="E61" i="1"/>
  <c r="I61" i="1" s="1"/>
  <c r="J61" i="1" s="1"/>
  <c r="R61" i="1" s="1"/>
  <c r="E62" i="1"/>
  <c r="I62" i="1" s="1"/>
  <c r="J62" i="1" s="1"/>
  <c r="R62" i="1" s="1"/>
  <c r="E63" i="1"/>
  <c r="I63" i="1" s="1"/>
  <c r="J63" i="1" s="1"/>
  <c r="R63" i="1" s="1"/>
  <c r="E64" i="1"/>
  <c r="I64" i="1" s="1"/>
  <c r="J64" i="1" s="1"/>
  <c r="R64" i="1" s="1"/>
  <c r="E65" i="1"/>
  <c r="I65" i="1" s="1"/>
  <c r="J65" i="1" s="1"/>
  <c r="R65" i="1" s="1"/>
  <c r="E66" i="1"/>
  <c r="I66" i="1" s="1"/>
  <c r="J66" i="1" s="1"/>
  <c r="R66" i="1" s="1"/>
  <c r="E67" i="1"/>
  <c r="I67" i="1" s="1"/>
  <c r="J67" i="1" s="1"/>
  <c r="R67" i="1" s="1"/>
  <c r="E68" i="1"/>
  <c r="I68" i="1" s="1"/>
  <c r="J68" i="1" s="1"/>
  <c r="R68" i="1" s="1"/>
  <c r="E69" i="1"/>
  <c r="I69" i="1" s="1"/>
  <c r="J69" i="1" s="1"/>
  <c r="R69" i="1" s="1"/>
  <c r="E70" i="1"/>
  <c r="I70" i="1" s="1"/>
  <c r="J70" i="1" s="1"/>
  <c r="R70" i="1" s="1"/>
  <c r="E71" i="1"/>
  <c r="I71" i="1" s="1"/>
  <c r="J71" i="1" s="1"/>
  <c r="R71" i="1" s="1"/>
  <c r="E72" i="1"/>
  <c r="I72" i="1" s="1"/>
  <c r="J72" i="1" s="1"/>
  <c r="R72" i="1" s="1"/>
  <c r="E73" i="1"/>
  <c r="I73" i="1" s="1"/>
  <c r="J73" i="1" s="1"/>
  <c r="R73" i="1" s="1"/>
  <c r="E74" i="1"/>
  <c r="I74" i="1" s="1"/>
  <c r="J74" i="1" s="1"/>
  <c r="R74" i="1" s="1"/>
  <c r="E75" i="1"/>
  <c r="I75" i="1" s="1"/>
  <c r="J75" i="1" s="1"/>
  <c r="R75" i="1" s="1"/>
  <c r="E76" i="1"/>
  <c r="I76" i="1" s="1"/>
  <c r="J76" i="1" s="1"/>
  <c r="R76" i="1" s="1"/>
  <c r="E77" i="1"/>
  <c r="I77" i="1" s="1"/>
  <c r="J77" i="1" s="1"/>
  <c r="R77" i="1" s="1"/>
  <c r="E78" i="1"/>
  <c r="I78" i="1" s="1"/>
  <c r="J78" i="1" s="1"/>
  <c r="R78" i="1" s="1"/>
  <c r="E79" i="1"/>
  <c r="I79" i="1" s="1"/>
  <c r="J79" i="1" s="1"/>
  <c r="R79" i="1" s="1"/>
  <c r="E80" i="1"/>
  <c r="I80" i="1" s="1"/>
  <c r="J80" i="1" s="1"/>
  <c r="R80" i="1" s="1"/>
  <c r="E81" i="1"/>
  <c r="I81" i="1" s="1"/>
  <c r="J81" i="1" s="1"/>
  <c r="R81" i="1" s="1"/>
  <c r="E82" i="1"/>
  <c r="I82" i="1" s="1"/>
  <c r="J82" i="1" s="1"/>
  <c r="R82" i="1" s="1"/>
  <c r="E83" i="1"/>
  <c r="I83" i="1" s="1"/>
  <c r="J83" i="1" s="1"/>
  <c r="R83" i="1" s="1"/>
  <c r="E84" i="1"/>
  <c r="I84" i="1" s="1"/>
  <c r="J84" i="1" s="1"/>
  <c r="R84" i="1" s="1"/>
  <c r="E85" i="1"/>
  <c r="I85" i="1" s="1"/>
  <c r="J85" i="1" s="1"/>
  <c r="R85" i="1" s="1"/>
  <c r="E86" i="1"/>
  <c r="I86" i="1" s="1"/>
  <c r="J86" i="1" s="1"/>
  <c r="R86" i="1" s="1"/>
  <c r="E87" i="1"/>
  <c r="I87" i="1" s="1"/>
  <c r="J87" i="1" s="1"/>
  <c r="R87" i="1" s="1"/>
  <c r="E88" i="1"/>
  <c r="I88" i="1" s="1"/>
  <c r="J88" i="1" s="1"/>
  <c r="R88" i="1" s="1"/>
  <c r="E89" i="1"/>
  <c r="I89" i="1" s="1"/>
  <c r="J89" i="1" s="1"/>
  <c r="R89" i="1" s="1"/>
  <c r="E90" i="1"/>
  <c r="I90" i="1" s="1"/>
  <c r="J90" i="1" s="1"/>
  <c r="R90" i="1" s="1"/>
  <c r="E91" i="1"/>
  <c r="I91" i="1" s="1"/>
  <c r="J91" i="1" s="1"/>
  <c r="R91" i="1" s="1"/>
  <c r="E92" i="1"/>
  <c r="I92" i="1" s="1"/>
  <c r="J92" i="1" s="1"/>
  <c r="R92" i="1" s="1"/>
  <c r="E93" i="1"/>
  <c r="I93" i="1" s="1"/>
  <c r="J93" i="1" s="1"/>
  <c r="R93" i="1" s="1"/>
  <c r="E94" i="1"/>
  <c r="I94" i="1" s="1"/>
  <c r="J94" i="1" s="1"/>
  <c r="R94" i="1" s="1"/>
  <c r="E95" i="1"/>
  <c r="I95" i="1" s="1"/>
  <c r="J95" i="1" s="1"/>
  <c r="R95" i="1" s="1"/>
  <c r="E96" i="1"/>
  <c r="I96" i="1" s="1"/>
  <c r="J96" i="1" s="1"/>
  <c r="R96" i="1" s="1"/>
  <c r="E97" i="1"/>
  <c r="I97" i="1" s="1"/>
  <c r="J97" i="1" s="1"/>
  <c r="R97" i="1" s="1"/>
  <c r="E98" i="1"/>
  <c r="I98" i="1" s="1"/>
  <c r="J98" i="1" s="1"/>
  <c r="R98" i="1" s="1"/>
  <c r="E99" i="1"/>
  <c r="I99" i="1" s="1"/>
  <c r="J99" i="1" s="1"/>
  <c r="R99" i="1" s="1"/>
  <c r="E100" i="1"/>
  <c r="I100" i="1" s="1"/>
  <c r="J100" i="1" s="1"/>
  <c r="R100" i="1" s="1"/>
  <c r="E101" i="1"/>
  <c r="I101" i="1" s="1"/>
  <c r="J101" i="1" s="1"/>
  <c r="R101" i="1" s="1"/>
  <c r="E102" i="1"/>
  <c r="I102" i="1" s="1"/>
  <c r="J102" i="1" s="1"/>
  <c r="R102" i="1" s="1"/>
  <c r="E103" i="1"/>
  <c r="I103" i="1" s="1"/>
  <c r="J103" i="1" s="1"/>
  <c r="R103" i="1" s="1"/>
  <c r="E104" i="1"/>
  <c r="I104" i="1" s="1"/>
  <c r="J104" i="1" s="1"/>
  <c r="R104" i="1" s="1"/>
  <c r="E105" i="1"/>
  <c r="I105" i="1" s="1"/>
  <c r="J105" i="1" s="1"/>
  <c r="R105" i="1" s="1"/>
  <c r="E106" i="1"/>
  <c r="I106" i="1" s="1"/>
  <c r="J106" i="1" s="1"/>
  <c r="R106" i="1" s="1"/>
  <c r="E107" i="1"/>
  <c r="I107" i="1" s="1"/>
  <c r="J107" i="1" s="1"/>
  <c r="R107" i="1" s="1"/>
  <c r="E108" i="1"/>
  <c r="I108" i="1" s="1"/>
  <c r="J108" i="1" s="1"/>
  <c r="R108" i="1" s="1"/>
  <c r="E109" i="1"/>
  <c r="I109" i="1" s="1"/>
  <c r="J109" i="1" s="1"/>
  <c r="R109" i="1" s="1"/>
  <c r="E110" i="1"/>
  <c r="I110" i="1" s="1"/>
  <c r="J110" i="1" s="1"/>
  <c r="R110" i="1" s="1"/>
  <c r="E111" i="1"/>
  <c r="I111" i="1" s="1"/>
  <c r="J111" i="1" s="1"/>
  <c r="R111" i="1" s="1"/>
  <c r="E112" i="1"/>
  <c r="I112" i="1" s="1"/>
  <c r="J112" i="1" s="1"/>
  <c r="R112" i="1" s="1"/>
  <c r="E113" i="1"/>
  <c r="I113" i="1" s="1"/>
  <c r="J113" i="1" s="1"/>
  <c r="R113" i="1" s="1"/>
  <c r="E114" i="1"/>
  <c r="I114" i="1" s="1"/>
  <c r="J114" i="1" s="1"/>
  <c r="R114" i="1" s="1"/>
  <c r="E115" i="1"/>
  <c r="I115" i="1" s="1"/>
  <c r="J115" i="1" s="1"/>
  <c r="R115" i="1" s="1"/>
  <c r="E116" i="1"/>
  <c r="I116" i="1" s="1"/>
  <c r="J116" i="1" s="1"/>
  <c r="R116" i="1" s="1"/>
  <c r="E117" i="1"/>
  <c r="I117" i="1" s="1"/>
  <c r="J117" i="1" s="1"/>
  <c r="R117" i="1" s="1"/>
  <c r="E118" i="1"/>
  <c r="I118" i="1" s="1"/>
  <c r="J118" i="1" s="1"/>
  <c r="R118" i="1" s="1"/>
  <c r="E119" i="1"/>
  <c r="I119" i="1" s="1"/>
  <c r="J119" i="1" s="1"/>
  <c r="R119" i="1" s="1"/>
  <c r="E120" i="1"/>
  <c r="I120" i="1" s="1"/>
  <c r="J120" i="1" s="1"/>
  <c r="R120" i="1" s="1"/>
  <c r="E121" i="1"/>
  <c r="I121" i="1" s="1"/>
  <c r="J121" i="1" s="1"/>
  <c r="R121" i="1" s="1"/>
  <c r="E122" i="1"/>
  <c r="I122" i="1" s="1"/>
  <c r="J122" i="1" s="1"/>
  <c r="R122" i="1" s="1"/>
  <c r="E123" i="1"/>
  <c r="I123" i="1" s="1"/>
  <c r="J123" i="1" s="1"/>
  <c r="R123" i="1" s="1"/>
  <c r="E124" i="1"/>
  <c r="I124" i="1" s="1"/>
  <c r="J124" i="1" s="1"/>
  <c r="R124" i="1" s="1"/>
  <c r="E125" i="1"/>
  <c r="I125" i="1" s="1"/>
  <c r="J125" i="1" s="1"/>
  <c r="R125" i="1" s="1"/>
  <c r="E126" i="1"/>
  <c r="I126" i="1" s="1"/>
  <c r="J126" i="1" s="1"/>
  <c r="R126" i="1" s="1"/>
  <c r="E127" i="1"/>
  <c r="I127" i="1" s="1"/>
  <c r="J127" i="1" s="1"/>
  <c r="R127" i="1" s="1"/>
  <c r="E128" i="1"/>
  <c r="I128" i="1" s="1"/>
  <c r="J128" i="1" s="1"/>
  <c r="R128" i="1" s="1"/>
  <c r="E129" i="1"/>
  <c r="I129" i="1" s="1"/>
  <c r="J129" i="1" s="1"/>
  <c r="R129" i="1" s="1"/>
  <c r="E130" i="1"/>
  <c r="I130" i="1" s="1"/>
  <c r="J130" i="1" s="1"/>
  <c r="R130" i="1" s="1"/>
  <c r="E131" i="1"/>
  <c r="I131" i="1" s="1"/>
  <c r="J131" i="1" s="1"/>
  <c r="R131" i="1" s="1"/>
  <c r="E132" i="1"/>
  <c r="I132" i="1" s="1"/>
  <c r="J132" i="1" s="1"/>
  <c r="R132" i="1" s="1"/>
  <c r="E133" i="1"/>
  <c r="I133" i="1" s="1"/>
  <c r="J133" i="1" s="1"/>
  <c r="R133" i="1" s="1"/>
  <c r="E134" i="1"/>
  <c r="I134" i="1" s="1"/>
  <c r="J134" i="1" s="1"/>
  <c r="R134" i="1" s="1"/>
  <c r="E135" i="1"/>
  <c r="I135" i="1" s="1"/>
  <c r="J135" i="1" s="1"/>
  <c r="R135" i="1" s="1"/>
  <c r="E136" i="1"/>
  <c r="I136" i="1" s="1"/>
  <c r="J136" i="1" s="1"/>
  <c r="R136" i="1" s="1"/>
  <c r="E137" i="1"/>
  <c r="I137" i="1" s="1"/>
  <c r="J137" i="1" s="1"/>
  <c r="R137" i="1" s="1"/>
  <c r="E138" i="1"/>
  <c r="I138" i="1" s="1"/>
  <c r="J138" i="1" s="1"/>
  <c r="R138" i="1" s="1"/>
  <c r="E139" i="1"/>
  <c r="I139" i="1" s="1"/>
  <c r="J139" i="1" s="1"/>
  <c r="R139" i="1" s="1"/>
  <c r="E140" i="1"/>
  <c r="I140" i="1" s="1"/>
  <c r="J140" i="1" s="1"/>
  <c r="R140" i="1" s="1"/>
  <c r="E141" i="1"/>
  <c r="I141" i="1" s="1"/>
  <c r="J141" i="1" s="1"/>
  <c r="R141" i="1" s="1"/>
  <c r="E142" i="1"/>
  <c r="I142" i="1" s="1"/>
  <c r="J142" i="1" s="1"/>
  <c r="R142" i="1" s="1"/>
  <c r="E143" i="1"/>
  <c r="I143" i="1" s="1"/>
  <c r="J143" i="1" s="1"/>
  <c r="R143" i="1" s="1"/>
  <c r="E144" i="1"/>
  <c r="I144" i="1" s="1"/>
  <c r="J144" i="1" s="1"/>
  <c r="R144" i="1" s="1"/>
  <c r="E145" i="1"/>
  <c r="I145" i="1" s="1"/>
  <c r="J145" i="1" s="1"/>
  <c r="R145" i="1" s="1"/>
  <c r="E146" i="1"/>
  <c r="I146" i="1" s="1"/>
  <c r="J146" i="1" s="1"/>
  <c r="R146" i="1" s="1"/>
  <c r="E147" i="1"/>
  <c r="I147" i="1" s="1"/>
  <c r="J147" i="1" s="1"/>
  <c r="R147" i="1" s="1"/>
  <c r="E148" i="1"/>
  <c r="I148" i="1" s="1"/>
  <c r="J148" i="1" s="1"/>
  <c r="R148" i="1" s="1"/>
  <c r="E149" i="1"/>
  <c r="I149" i="1" s="1"/>
  <c r="J149" i="1" s="1"/>
  <c r="R149" i="1" s="1"/>
  <c r="E150" i="1"/>
  <c r="I150" i="1" s="1"/>
  <c r="J150" i="1" s="1"/>
  <c r="R150" i="1" s="1"/>
  <c r="E151" i="1"/>
  <c r="I151" i="1" s="1"/>
  <c r="J151" i="1" s="1"/>
  <c r="R151" i="1" s="1"/>
  <c r="E152" i="1"/>
  <c r="I152" i="1" s="1"/>
  <c r="J152" i="1" s="1"/>
  <c r="R152" i="1" s="1"/>
  <c r="E153" i="1"/>
  <c r="I153" i="1" s="1"/>
  <c r="J153" i="1" s="1"/>
  <c r="R153" i="1" s="1"/>
  <c r="E154" i="1"/>
  <c r="I154" i="1" s="1"/>
  <c r="J154" i="1" s="1"/>
  <c r="R154" i="1" s="1"/>
  <c r="E155" i="1"/>
  <c r="I155" i="1" s="1"/>
  <c r="J155" i="1" s="1"/>
  <c r="R155" i="1" s="1"/>
  <c r="E156" i="1"/>
  <c r="I156" i="1" s="1"/>
  <c r="J156" i="1" s="1"/>
  <c r="R156" i="1" s="1"/>
  <c r="E157" i="1"/>
  <c r="I157" i="1" s="1"/>
  <c r="J157" i="1" s="1"/>
  <c r="R157" i="1" s="1"/>
  <c r="E158" i="1"/>
  <c r="I158" i="1" s="1"/>
  <c r="J158" i="1" s="1"/>
  <c r="R158" i="1" s="1"/>
  <c r="E159" i="1"/>
  <c r="I159" i="1" s="1"/>
  <c r="J159" i="1" s="1"/>
  <c r="R159" i="1" s="1"/>
  <c r="E160" i="1"/>
  <c r="I160" i="1" s="1"/>
  <c r="J160" i="1" s="1"/>
  <c r="R160" i="1" s="1"/>
  <c r="E161" i="1"/>
  <c r="I161" i="1" s="1"/>
  <c r="J161" i="1" s="1"/>
  <c r="R161" i="1" s="1"/>
  <c r="E162" i="1"/>
  <c r="I162" i="1" s="1"/>
  <c r="J162" i="1" s="1"/>
  <c r="R162" i="1" s="1"/>
  <c r="E163" i="1"/>
  <c r="I163" i="1" s="1"/>
  <c r="J163" i="1" s="1"/>
  <c r="R163" i="1" s="1"/>
  <c r="E164" i="1"/>
  <c r="I164" i="1" s="1"/>
  <c r="J164" i="1" s="1"/>
  <c r="R164" i="1" s="1"/>
  <c r="E165" i="1"/>
  <c r="I165" i="1" s="1"/>
  <c r="J165" i="1" s="1"/>
  <c r="R165" i="1" s="1"/>
  <c r="E166" i="1"/>
  <c r="I166" i="1" s="1"/>
  <c r="J166" i="1" s="1"/>
  <c r="R166" i="1" s="1"/>
  <c r="E167" i="1"/>
  <c r="I167" i="1" s="1"/>
  <c r="J167" i="1" s="1"/>
  <c r="R167" i="1" s="1"/>
  <c r="E168" i="1"/>
  <c r="I168" i="1" s="1"/>
  <c r="J168" i="1" s="1"/>
  <c r="R168" i="1" s="1"/>
  <c r="E169" i="1"/>
  <c r="I169" i="1" s="1"/>
  <c r="J169" i="1" s="1"/>
  <c r="R169" i="1" s="1"/>
  <c r="E170" i="1"/>
  <c r="I170" i="1" s="1"/>
  <c r="J170" i="1" s="1"/>
  <c r="R170" i="1" s="1"/>
  <c r="E171" i="1"/>
  <c r="I171" i="1" s="1"/>
  <c r="J171" i="1" s="1"/>
  <c r="R171" i="1" s="1"/>
  <c r="E172" i="1"/>
  <c r="I172" i="1" s="1"/>
  <c r="J172" i="1" s="1"/>
  <c r="R172" i="1" s="1"/>
  <c r="E173" i="1"/>
  <c r="I173" i="1" s="1"/>
  <c r="J173" i="1" s="1"/>
  <c r="R173" i="1" s="1"/>
  <c r="E174" i="1"/>
  <c r="I174" i="1" s="1"/>
  <c r="J174" i="1" s="1"/>
  <c r="R174" i="1" s="1"/>
  <c r="E175" i="1"/>
  <c r="I175" i="1" s="1"/>
  <c r="J175" i="1" s="1"/>
  <c r="R175" i="1" s="1"/>
  <c r="E176" i="1"/>
  <c r="I176" i="1" s="1"/>
  <c r="J176" i="1" s="1"/>
  <c r="R176" i="1" s="1"/>
  <c r="E177" i="1"/>
  <c r="I177" i="1" s="1"/>
  <c r="J177" i="1" s="1"/>
  <c r="R177" i="1" s="1"/>
  <c r="E178" i="1"/>
  <c r="I178" i="1" s="1"/>
  <c r="J178" i="1" s="1"/>
  <c r="R178" i="1" s="1"/>
  <c r="E179" i="1"/>
  <c r="I179" i="1" s="1"/>
  <c r="J179" i="1" s="1"/>
  <c r="R179" i="1" s="1"/>
  <c r="E180" i="1"/>
  <c r="I180" i="1" s="1"/>
  <c r="J180" i="1" s="1"/>
  <c r="R180" i="1" s="1"/>
  <c r="E181" i="1"/>
  <c r="I181" i="1" s="1"/>
  <c r="J181" i="1" s="1"/>
  <c r="R181" i="1" s="1"/>
  <c r="E182" i="1"/>
  <c r="I182" i="1" s="1"/>
  <c r="J182" i="1" s="1"/>
  <c r="R182" i="1" s="1"/>
  <c r="E183" i="1"/>
  <c r="I183" i="1" s="1"/>
  <c r="J183" i="1" s="1"/>
  <c r="R183" i="1" s="1"/>
  <c r="E184" i="1"/>
  <c r="I184" i="1" s="1"/>
  <c r="J184" i="1" s="1"/>
  <c r="R184" i="1" s="1"/>
  <c r="E185" i="1"/>
  <c r="I185" i="1" s="1"/>
  <c r="J185" i="1" s="1"/>
  <c r="R185" i="1" s="1"/>
  <c r="E186" i="1"/>
  <c r="I186" i="1" s="1"/>
  <c r="J186" i="1" s="1"/>
  <c r="R186" i="1" s="1"/>
  <c r="E187" i="1"/>
  <c r="I187" i="1" s="1"/>
  <c r="J187" i="1" s="1"/>
  <c r="R187" i="1" s="1"/>
  <c r="E188" i="1"/>
  <c r="I188" i="1" s="1"/>
  <c r="J188" i="1" s="1"/>
  <c r="R188" i="1" s="1"/>
  <c r="E189" i="1"/>
  <c r="I189" i="1" s="1"/>
  <c r="J189" i="1" s="1"/>
  <c r="R189" i="1" s="1"/>
  <c r="E190" i="1"/>
  <c r="I190" i="1" s="1"/>
  <c r="J190" i="1" s="1"/>
  <c r="R190" i="1" s="1"/>
  <c r="E191" i="1"/>
  <c r="I191" i="1" s="1"/>
  <c r="J191" i="1" s="1"/>
  <c r="R191" i="1" s="1"/>
  <c r="E192" i="1"/>
  <c r="I192" i="1" s="1"/>
  <c r="J192" i="1" s="1"/>
  <c r="R192" i="1" s="1"/>
  <c r="E193" i="1"/>
  <c r="I193" i="1" s="1"/>
  <c r="J193" i="1" s="1"/>
  <c r="R193" i="1" s="1"/>
  <c r="E194" i="1"/>
  <c r="I194" i="1" s="1"/>
  <c r="J194" i="1" s="1"/>
  <c r="R194" i="1" s="1"/>
  <c r="E195" i="1"/>
  <c r="I195" i="1" s="1"/>
  <c r="J195" i="1" s="1"/>
  <c r="R195" i="1" s="1"/>
  <c r="E196" i="1"/>
  <c r="I196" i="1" s="1"/>
  <c r="J196" i="1" s="1"/>
  <c r="R196" i="1" s="1"/>
  <c r="E197" i="1"/>
  <c r="I197" i="1" s="1"/>
  <c r="J197" i="1" s="1"/>
  <c r="R197" i="1" s="1"/>
  <c r="E198" i="1"/>
  <c r="I198" i="1" s="1"/>
  <c r="J198" i="1" s="1"/>
  <c r="R198" i="1" s="1"/>
  <c r="E199" i="1"/>
  <c r="I199" i="1" s="1"/>
  <c r="J199" i="1" s="1"/>
  <c r="R199" i="1" s="1"/>
  <c r="E200" i="1"/>
  <c r="I200" i="1" s="1"/>
  <c r="J200" i="1" s="1"/>
  <c r="R200" i="1" s="1"/>
  <c r="E201" i="1"/>
  <c r="I201" i="1" s="1"/>
  <c r="J201" i="1" s="1"/>
  <c r="R201" i="1" s="1"/>
  <c r="E202" i="1"/>
  <c r="I202" i="1" s="1"/>
  <c r="J202" i="1" s="1"/>
  <c r="R202" i="1" s="1"/>
  <c r="E203" i="1"/>
  <c r="I203" i="1" s="1"/>
  <c r="J203" i="1" s="1"/>
  <c r="R203" i="1" s="1"/>
  <c r="E204" i="1"/>
  <c r="I204" i="1" s="1"/>
  <c r="J204" i="1" s="1"/>
  <c r="R204" i="1" s="1"/>
  <c r="E205" i="1"/>
  <c r="I205" i="1" s="1"/>
  <c r="J205" i="1" s="1"/>
  <c r="R205" i="1" s="1"/>
  <c r="E206" i="1"/>
  <c r="I206" i="1" s="1"/>
  <c r="J206" i="1" s="1"/>
  <c r="R206" i="1" s="1"/>
  <c r="E207" i="1"/>
  <c r="I207" i="1" s="1"/>
  <c r="J207" i="1" s="1"/>
  <c r="R207" i="1" s="1"/>
  <c r="E208" i="1"/>
  <c r="I208" i="1" s="1"/>
  <c r="J208" i="1" s="1"/>
  <c r="R208" i="1" s="1"/>
  <c r="E209" i="1"/>
  <c r="I209" i="1" s="1"/>
  <c r="J209" i="1" s="1"/>
  <c r="R209" i="1" s="1"/>
  <c r="E210" i="1"/>
  <c r="I210" i="1" s="1"/>
  <c r="J210" i="1" s="1"/>
  <c r="R210" i="1" s="1"/>
  <c r="E211" i="1"/>
  <c r="I211" i="1" s="1"/>
  <c r="J211" i="1" s="1"/>
  <c r="R211" i="1" s="1"/>
  <c r="E212" i="1"/>
  <c r="I212" i="1" s="1"/>
  <c r="J212" i="1" s="1"/>
  <c r="R212" i="1" s="1"/>
  <c r="E213" i="1"/>
  <c r="I213" i="1" s="1"/>
  <c r="J213" i="1" s="1"/>
  <c r="R213" i="1" s="1"/>
  <c r="E214" i="1"/>
  <c r="I214" i="1" s="1"/>
  <c r="J214" i="1" s="1"/>
  <c r="R214" i="1" s="1"/>
  <c r="E215" i="1"/>
  <c r="I215" i="1" s="1"/>
  <c r="J215" i="1" s="1"/>
  <c r="R215" i="1" s="1"/>
  <c r="E216" i="1"/>
  <c r="I216" i="1" s="1"/>
  <c r="J216" i="1" s="1"/>
  <c r="R216" i="1" s="1"/>
  <c r="E217" i="1"/>
  <c r="I217" i="1" s="1"/>
  <c r="J217" i="1" s="1"/>
  <c r="R217" i="1" s="1"/>
  <c r="E218" i="1"/>
  <c r="I218" i="1" s="1"/>
  <c r="J218" i="1" s="1"/>
  <c r="R218" i="1" s="1"/>
  <c r="E219" i="1"/>
  <c r="I219" i="1" s="1"/>
  <c r="J219" i="1" s="1"/>
  <c r="R219" i="1" s="1"/>
  <c r="E220" i="1"/>
  <c r="I220" i="1" s="1"/>
  <c r="J220" i="1" s="1"/>
  <c r="R220" i="1" s="1"/>
  <c r="E221" i="1"/>
  <c r="I221" i="1" s="1"/>
  <c r="J221" i="1" s="1"/>
  <c r="R221" i="1" s="1"/>
  <c r="E222" i="1"/>
  <c r="I222" i="1" s="1"/>
  <c r="J222" i="1" s="1"/>
  <c r="R222" i="1" s="1"/>
  <c r="E223" i="1"/>
  <c r="I223" i="1" s="1"/>
  <c r="J223" i="1" s="1"/>
  <c r="R223" i="1" s="1"/>
  <c r="E224" i="1"/>
  <c r="I224" i="1" s="1"/>
  <c r="J224" i="1" s="1"/>
  <c r="R224" i="1" s="1"/>
  <c r="E225" i="1"/>
  <c r="I225" i="1" s="1"/>
  <c r="J225" i="1" s="1"/>
  <c r="R225" i="1" s="1"/>
  <c r="E226" i="1"/>
  <c r="I226" i="1" s="1"/>
  <c r="J226" i="1" s="1"/>
  <c r="R226" i="1" s="1"/>
  <c r="E227" i="1"/>
  <c r="I227" i="1" s="1"/>
  <c r="J227" i="1" s="1"/>
  <c r="R227" i="1" s="1"/>
  <c r="E228" i="1"/>
  <c r="I228" i="1" s="1"/>
  <c r="J228" i="1" s="1"/>
  <c r="R228" i="1" s="1"/>
  <c r="E229" i="1"/>
  <c r="I229" i="1" s="1"/>
  <c r="J229" i="1" s="1"/>
  <c r="R229" i="1" s="1"/>
  <c r="E230" i="1"/>
  <c r="I230" i="1" s="1"/>
  <c r="J230" i="1" s="1"/>
  <c r="R230" i="1" s="1"/>
  <c r="E231" i="1"/>
  <c r="I231" i="1" s="1"/>
  <c r="J231" i="1" s="1"/>
  <c r="R231" i="1" s="1"/>
  <c r="E232" i="1"/>
  <c r="I232" i="1" s="1"/>
  <c r="J232" i="1" s="1"/>
  <c r="R232" i="1" s="1"/>
  <c r="E233" i="1"/>
  <c r="I233" i="1" s="1"/>
  <c r="J233" i="1" s="1"/>
  <c r="R233" i="1" s="1"/>
  <c r="E234" i="1"/>
  <c r="I234" i="1" s="1"/>
  <c r="J234" i="1" s="1"/>
  <c r="R234" i="1" s="1"/>
  <c r="E235" i="1"/>
  <c r="I235" i="1" s="1"/>
  <c r="J235" i="1" s="1"/>
  <c r="R235" i="1" s="1"/>
  <c r="E236" i="1"/>
  <c r="I236" i="1" s="1"/>
  <c r="J236" i="1" s="1"/>
  <c r="R236" i="1" s="1"/>
  <c r="E237" i="1"/>
  <c r="I237" i="1" s="1"/>
  <c r="J237" i="1" s="1"/>
  <c r="R237" i="1" s="1"/>
  <c r="E238" i="1"/>
  <c r="I238" i="1" s="1"/>
  <c r="J238" i="1" s="1"/>
  <c r="R238" i="1" s="1"/>
  <c r="E239" i="1"/>
  <c r="I239" i="1" s="1"/>
  <c r="J239" i="1" s="1"/>
  <c r="R239" i="1" s="1"/>
  <c r="E240" i="1"/>
  <c r="I240" i="1" s="1"/>
  <c r="J240" i="1" s="1"/>
  <c r="R240" i="1" s="1"/>
  <c r="E241" i="1"/>
  <c r="I241" i="1" s="1"/>
  <c r="J241" i="1" s="1"/>
  <c r="R241" i="1" s="1"/>
  <c r="E242" i="1"/>
  <c r="I242" i="1" s="1"/>
  <c r="J242" i="1" s="1"/>
  <c r="R242" i="1" s="1"/>
  <c r="E243" i="1"/>
  <c r="I243" i="1" s="1"/>
  <c r="J243" i="1" s="1"/>
  <c r="R243" i="1" s="1"/>
  <c r="E244" i="1"/>
  <c r="I244" i="1" s="1"/>
  <c r="J244" i="1" s="1"/>
  <c r="R244" i="1" s="1"/>
  <c r="E245" i="1"/>
  <c r="I245" i="1" s="1"/>
  <c r="J245" i="1" s="1"/>
  <c r="R245" i="1" s="1"/>
  <c r="E246" i="1"/>
  <c r="I246" i="1" s="1"/>
  <c r="J246" i="1" s="1"/>
  <c r="R246" i="1" s="1"/>
  <c r="E247" i="1"/>
  <c r="I247" i="1" s="1"/>
  <c r="J247" i="1" s="1"/>
  <c r="R247" i="1" s="1"/>
  <c r="E248" i="1"/>
  <c r="I248" i="1" s="1"/>
  <c r="J248" i="1" s="1"/>
  <c r="R248" i="1" s="1"/>
  <c r="E249" i="1"/>
  <c r="I249" i="1" s="1"/>
  <c r="J249" i="1" s="1"/>
  <c r="R249" i="1" s="1"/>
  <c r="E250" i="1"/>
  <c r="I250" i="1" s="1"/>
  <c r="J250" i="1" s="1"/>
  <c r="R250" i="1" s="1"/>
  <c r="E251" i="1"/>
  <c r="I251" i="1" s="1"/>
  <c r="J251" i="1" s="1"/>
  <c r="R251" i="1" s="1"/>
  <c r="E252" i="1"/>
  <c r="I252" i="1" s="1"/>
  <c r="J252" i="1" s="1"/>
  <c r="R252" i="1" s="1"/>
  <c r="E253" i="1"/>
  <c r="I253" i="1" s="1"/>
  <c r="J253" i="1" s="1"/>
  <c r="R253" i="1" s="1"/>
  <c r="E254" i="1"/>
  <c r="I254" i="1" s="1"/>
  <c r="J254" i="1" s="1"/>
  <c r="R254" i="1" s="1"/>
  <c r="E255" i="1"/>
  <c r="I255" i="1" s="1"/>
  <c r="J255" i="1" s="1"/>
  <c r="R255" i="1" s="1"/>
  <c r="E256" i="1"/>
  <c r="I256" i="1" s="1"/>
  <c r="J256" i="1" s="1"/>
  <c r="R256" i="1" s="1"/>
  <c r="E257" i="1"/>
  <c r="I257" i="1" s="1"/>
  <c r="J257" i="1" s="1"/>
  <c r="R257" i="1" s="1"/>
  <c r="E258" i="1"/>
  <c r="I258" i="1" s="1"/>
  <c r="J258" i="1" s="1"/>
  <c r="R258" i="1" s="1"/>
  <c r="E259" i="1"/>
  <c r="I259" i="1" s="1"/>
  <c r="J259" i="1" s="1"/>
  <c r="R259" i="1" s="1"/>
  <c r="E260" i="1"/>
  <c r="I260" i="1" s="1"/>
  <c r="J260" i="1" s="1"/>
  <c r="R260" i="1" s="1"/>
  <c r="E261" i="1"/>
  <c r="I261" i="1" s="1"/>
  <c r="J261" i="1" s="1"/>
  <c r="R261" i="1" s="1"/>
  <c r="E262" i="1"/>
  <c r="I262" i="1" s="1"/>
  <c r="J262" i="1" s="1"/>
  <c r="R262" i="1" s="1"/>
  <c r="E263" i="1"/>
  <c r="I263" i="1" s="1"/>
  <c r="J263" i="1" s="1"/>
  <c r="R263" i="1" s="1"/>
  <c r="E264" i="1"/>
  <c r="I264" i="1" s="1"/>
  <c r="J264" i="1" s="1"/>
  <c r="R264" i="1" s="1"/>
  <c r="E265" i="1"/>
  <c r="I265" i="1" s="1"/>
  <c r="J265" i="1" s="1"/>
  <c r="R265" i="1" s="1"/>
  <c r="E266" i="1"/>
  <c r="I266" i="1" s="1"/>
  <c r="J266" i="1" s="1"/>
  <c r="R266" i="1" s="1"/>
  <c r="E267" i="1"/>
  <c r="I267" i="1" s="1"/>
  <c r="J267" i="1" s="1"/>
  <c r="R267" i="1" s="1"/>
  <c r="E268" i="1"/>
  <c r="I268" i="1" s="1"/>
  <c r="J268" i="1" s="1"/>
  <c r="R268" i="1" s="1"/>
  <c r="E269" i="1"/>
  <c r="I269" i="1" s="1"/>
  <c r="J269" i="1" s="1"/>
  <c r="R269" i="1" s="1"/>
  <c r="E270" i="1"/>
  <c r="I270" i="1" s="1"/>
  <c r="J270" i="1" s="1"/>
  <c r="R270" i="1" s="1"/>
  <c r="E271" i="1"/>
  <c r="I271" i="1" s="1"/>
  <c r="J271" i="1" s="1"/>
  <c r="R271" i="1" s="1"/>
  <c r="E272" i="1"/>
  <c r="I272" i="1" s="1"/>
  <c r="J272" i="1" s="1"/>
  <c r="R272" i="1" s="1"/>
  <c r="E273" i="1"/>
  <c r="I273" i="1" s="1"/>
  <c r="J273" i="1" s="1"/>
  <c r="R273" i="1" s="1"/>
  <c r="E274" i="1"/>
  <c r="I274" i="1" s="1"/>
  <c r="J274" i="1" s="1"/>
  <c r="R274" i="1" s="1"/>
  <c r="E275" i="1"/>
  <c r="I275" i="1" s="1"/>
  <c r="J275" i="1" s="1"/>
  <c r="R275" i="1" s="1"/>
  <c r="E276" i="1"/>
  <c r="I276" i="1" s="1"/>
  <c r="J276" i="1" s="1"/>
  <c r="R276" i="1" s="1"/>
  <c r="E277" i="1"/>
  <c r="I277" i="1" s="1"/>
  <c r="J277" i="1" s="1"/>
  <c r="R277" i="1" s="1"/>
  <c r="E278" i="1"/>
  <c r="I278" i="1" s="1"/>
  <c r="J278" i="1" s="1"/>
  <c r="R278" i="1" s="1"/>
  <c r="E279" i="1"/>
  <c r="I279" i="1" s="1"/>
  <c r="J279" i="1" s="1"/>
  <c r="R279" i="1" s="1"/>
  <c r="E280" i="1"/>
  <c r="I280" i="1" s="1"/>
  <c r="J280" i="1" s="1"/>
  <c r="R280" i="1" s="1"/>
  <c r="E281" i="1"/>
  <c r="I281" i="1" s="1"/>
  <c r="J281" i="1" s="1"/>
  <c r="R281" i="1" s="1"/>
  <c r="E282" i="1"/>
  <c r="I282" i="1" s="1"/>
  <c r="J282" i="1" s="1"/>
  <c r="R282" i="1" s="1"/>
  <c r="E283" i="1"/>
  <c r="I283" i="1" s="1"/>
  <c r="J283" i="1" s="1"/>
  <c r="R283" i="1" s="1"/>
  <c r="E284" i="1"/>
  <c r="I284" i="1" s="1"/>
  <c r="J284" i="1" s="1"/>
  <c r="R284" i="1" s="1"/>
  <c r="E285" i="1"/>
  <c r="I285" i="1" s="1"/>
  <c r="J285" i="1" s="1"/>
  <c r="R285" i="1" s="1"/>
  <c r="E286" i="1"/>
  <c r="I286" i="1" s="1"/>
  <c r="J286" i="1" s="1"/>
  <c r="R286" i="1" s="1"/>
  <c r="E287" i="1"/>
  <c r="I287" i="1" s="1"/>
  <c r="J287" i="1" s="1"/>
  <c r="R287" i="1" s="1"/>
  <c r="E288" i="1"/>
  <c r="I288" i="1" s="1"/>
  <c r="J288" i="1" s="1"/>
  <c r="R288" i="1" s="1"/>
  <c r="E289" i="1"/>
  <c r="I289" i="1" s="1"/>
  <c r="J289" i="1" s="1"/>
  <c r="R289" i="1" s="1"/>
  <c r="E290" i="1"/>
  <c r="I290" i="1" s="1"/>
  <c r="J290" i="1" s="1"/>
  <c r="R290" i="1" s="1"/>
  <c r="E291" i="1"/>
  <c r="I291" i="1" s="1"/>
  <c r="J291" i="1" s="1"/>
  <c r="R291" i="1" s="1"/>
  <c r="E292" i="1"/>
  <c r="I292" i="1" s="1"/>
  <c r="J292" i="1" s="1"/>
  <c r="R292" i="1" s="1"/>
  <c r="E293" i="1"/>
  <c r="I293" i="1" s="1"/>
  <c r="J293" i="1" s="1"/>
  <c r="R293" i="1" s="1"/>
  <c r="E294" i="1"/>
  <c r="I294" i="1" s="1"/>
  <c r="J294" i="1" s="1"/>
  <c r="R294" i="1" s="1"/>
  <c r="E295" i="1"/>
  <c r="I295" i="1" s="1"/>
  <c r="J295" i="1" s="1"/>
  <c r="R295" i="1" s="1"/>
  <c r="E296" i="1"/>
  <c r="I296" i="1" s="1"/>
  <c r="J296" i="1" s="1"/>
  <c r="R296" i="1" s="1"/>
  <c r="E297" i="1"/>
  <c r="I297" i="1" s="1"/>
  <c r="J297" i="1" s="1"/>
  <c r="R297" i="1" s="1"/>
  <c r="E298" i="1"/>
  <c r="I298" i="1" s="1"/>
  <c r="J298" i="1" s="1"/>
  <c r="R298" i="1" s="1"/>
  <c r="E299" i="1"/>
  <c r="I299" i="1" s="1"/>
  <c r="J299" i="1" s="1"/>
  <c r="R299" i="1" s="1"/>
  <c r="E300" i="1"/>
  <c r="I300" i="1" s="1"/>
  <c r="J300" i="1" s="1"/>
  <c r="R300" i="1" s="1"/>
  <c r="E301" i="1"/>
  <c r="I301" i="1" s="1"/>
  <c r="J301" i="1" s="1"/>
  <c r="R301" i="1" s="1"/>
  <c r="E302" i="1"/>
  <c r="I302" i="1" s="1"/>
  <c r="J302" i="1" s="1"/>
  <c r="R302" i="1" s="1"/>
  <c r="E303" i="1"/>
  <c r="I303" i="1" s="1"/>
  <c r="J303" i="1" s="1"/>
  <c r="R303" i="1" s="1"/>
  <c r="E304" i="1"/>
  <c r="I304" i="1" s="1"/>
  <c r="J304" i="1" s="1"/>
  <c r="R304" i="1" s="1"/>
  <c r="E305" i="1"/>
  <c r="I305" i="1" s="1"/>
  <c r="J305" i="1" s="1"/>
  <c r="R305" i="1" s="1"/>
  <c r="E306" i="1"/>
  <c r="I306" i="1" s="1"/>
  <c r="J306" i="1" s="1"/>
  <c r="R306" i="1" s="1"/>
  <c r="Q12" i="1"/>
  <c r="E12" i="1"/>
  <c r="I12" i="1" s="1"/>
  <c r="M306" i="1" l="1"/>
  <c r="L306" i="1"/>
  <c r="M305" i="1"/>
  <c r="L305" i="1"/>
  <c r="M304" i="1"/>
  <c r="L304" i="1"/>
  <c r="M303" i="1"/>
  <c r="L303" i="1"/>
  <c r="M302" i="1"/>
  <c r="L302" i="1"/>
  <c r="M301" i="1"/>
  <c r="L301" i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M293" i="1"/>
  <c r="L293" i="1"/>
  <c r="M292" i="1"/>
  <c r="L292" i="1"/>
  <c r="M291" i="1"/>
  <c r="L291" i="1"/>
  <c r="M290" i="1"/>
  <c r="L290" i="1"/>
  <c r="M289" i="1"/>
  <c r="L289" i="1"/>
  <c r="M288" i="1"/>
  <c r="L288" i="1"/>
  <c r="M287" i="1"/>
  <c r="L287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272" i="1"/>
  <c r="L272" i="1"/>
  <c r="M271" i="1"/>
  <c r="L271" i="1"/>
  <c r="M270" i="1"/>
  <c r="L270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258" i="1"/>
  <c r="L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9" i="1"/>
  <c r="L239" i="1"/>
  <c r="M238" i="1"/>
  <c r="L238" i="1"/>
  <c r="M237" i="1"/>
  <c r="L237" i="1"/>
  <c r="M236" i="1"/>
  <c r="L236" i="1"/>
  <c r="M235" i="1"/>
  <c r="L235" i="1"/>
  <c r="M234" i="1"/>
  <c r="L234" i="1"/>
  <c r="M233" i="1"/>
  <c r="L233" i="1"/>
  <c r="M232" i="1"/>
  <c r="L232" i="1"/>
  <c r="M231" i="1"/>
  <c r="L231" i="1"/>
  <c r="M230" i="1"/>
  <c r="L230" i="1"/>
  <c r="M229" i="1"/>
  <c r="L229" i="1"/>
  <c r="M228" i="1"/>
  <c r="L228" i="1"/>
  <c r="M227" i="1"/>
  <c r="L227" i="1"/>
  <c r="M226" i="1"/>
  <c r="L226" i="1"/>
  <c r="M225" i="1"/>
  <c r="L225" i="1"/>
  <c r="M224" i="1"/>
  <c r="L224" i="1"/>
  <c r="M223" i="1"/>
  <c r="L223" i="1"/>
  <c r="M222" i="1"/>
  <c r="L222" i="1"/>
  <c r="M221" i="1"/>
  <c r="L221" i="1"/>
  <c r="M220" i="1"/>
  <c r="L220" i="1"/>
  <c r="M219" i="1"/>
  <c r="L219" i="1"/>
  <c r="M218" i="1"/>
  <c r="L218" i="1"/>
  <c r="M217" i="1"/>
  <c r="L217" i="1"/>
  <c r="M216" i="1"/>
  <c r="L216" i="1"/>
  <c r="M215" i="1"/>
  <c r="L215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5" i="1"/>
  <c r="L195" i="1"/>
  <c r="M194" i="1"/>
  <c r="L194" i="1"/>
  <c r="M193" i="1"/>
  <c r="L193" i="1"/>
  <c r="M192" i="1"/>
  <c r="L192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M89" i="1" l="1"/>
  <c r="L89" i="1"/>
  <c r="M88" i="1"/>
  <c r="L88" i="1"/>
  <c r="M87" i="1"/>
  <c r="L87" i="1"/>
  <c r="M86" i="1"/>
  <c r="L86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74" i="1"/>
  <c r="L74" i="1"/>
  <c r="M73" i="1"/>
  <c r="L73" i="1"/>
  <c r="M72" i="1"/>
  <c r="L72" i="1"/>
  <c r="M71" i="1"/>
  <c r="L71" i="1"/>
  <c r="M70" i="1"/>
  <c r="L70" i="1"/>
  <c r="M69" i="1"/>
  <c r="L69" i="1"/>
  <c r="M44" i="1"/>
  <c r="L44" i="1"/>
  <c r="M33" i="1"/>
  <c r="L33" i="1"/>
  <c r="M32" i="1"/>
  <c r="L32" i="1"/>
  <c r="M31" i="1"/>
  <c r="L31" i="1"/>
  <c r="M26" i="1"/>
  <c r="L26" i="1"/>
  <c r="M27" i="1"/>
  <c r="L27" i="1"/>
  <c r="L13" i="1" l="1"/>
  <c r="L14" i="1"/>
  <c r="L15" i="1"/>
  <c r="L16" i="1"/>
  <c r="L17" i="1"/>
  <c r="L18" i="1"/>
  <c r="L19" i="1"/>
  <c r="L20" i="1"/>
  <c r="L21" i="1"/>
  <c r="L22" i="1"/>
  <c r="L23" i="1"/>
  <c r="L24" i="1"/>
  <c r="L25" i="1"/>
  <c r="L28" i="1"/>
  <c r="L29" i="1"/>
  <c r="L30" i="1"/>
  <c r="L75" i="1"/>
  <c r="L76" i="1"/>
  <c r="L77" i="1"/>
  <c r="L78" i="1"/>
  <c r="L79" i="1"/>
  <c r="L80" i="1"/>
  <c r="L81" i="1"/>
  <c r="L82" i="1"/>
  <c r="L83" i="1"/>
  <c r="L84" i="1"/>
  <c r="L85" i="1"/>
  <c r="L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8" i="1"/>
  <c r="M29" i="1"/>
  <c r="M30" i="1"/>
  <c r="M75" i="1"/>
  <c r="M76" i="1"/>
  <c r="M77" i="1"/>
  <c r="M78" i="1"/>
  <c r="M79" i="1"/>
  <c r="M80" i="1"/>
  <c r="M81" i="1"/>
  <c r="M82" i="1"/>
  <c r="M83" i="1"/>
  <c r="M84" i="1"/>
  <c r="M85" i="1"/>
  <c r="M12" i="1"/>
  <c r="J12" i="1" s="1"/>
  <c r="R12" i="1" s="1"/>
  <c r="S307" i="1"/>
  <c r="J13" i="1" l="1"/>
  <c r="R13" i="1" s="1"/>
  <c r="H307" i="1" l="1"/>
  <c r="I307" i="1"/>
  <c r="U307" i="1" l="1"/>
</calcChain>
</file>

<file path=xl/sharedStrings.xml><?xml version="1.0" encoding="utf-8"?>
<sst xmlns="http://schemas.openxmlformats.org/spreadsheetml/2006/main" count="985" uniqueCount="286">
  <si>
    <t>Summe:</t>
  </si>
  <si>
    <t xml:space="preserve"> </t>
  </si>
  <si>
    <t>Pauschale Fahrtkosten</t>
  </si>
  <si>
    <t>Verpflegungs-
pauschale (ganze Tage)</t>
  </si>
  <si>
    <t>Felder bitte ausfüllen</t>
  </si>
  <si>
    <t>Verpflegungs-
pauschale (An- und Abreise sowie &gt;8 Std.)</t>
  </si>
  <si>
    <t>Ausfüllhilfe:</t>
  </si>
  <si>
    <t>Pauschale VMA</t>
  </si>
  <si>
    <t>ab 8 Stunden</t>
  </si>
  <si>
    <t>mindestens 24 Stunden</t>
  </si>
  <si>
    <t>Deutschland</t>
  </si>
  <si>
    <t>Land</t>
  </si>
  <si>
    <t>Tagessatz</t>
  </si>
  <si>
    <t>Afghanistan</t>
  </si>
  <si>
    <t>Ägypten</t>
  </si>
  <si>
    <t>Äthiopien</t>
  </si>
  <si>
    <t>Äquatorialguinea</t>
  </si>
  <si>
    <t>Albanien</t>
  </si>
  <si>
    <t>Algerien</t>
  </si>
  <si>
    <t>Andorra</t>
  </si>
  <si>
    <t>Angola</t>
  </si>
  <si>
    <t>Argentinien</t>
  </si>
  <si>
    <t>Armenien</t>
  </si>
  <si>
    <t>Aserbaidschan</t>
  </si>
  <si>
    <t>Australien</t>
  </si>
  <si>
    <t>– Canberra</t>
  </si>
  <si>
    <t>– Sydney</t>
  </si>
  <si>
    <t>– im übrigen Australien</t>
  </si>
  <si>
    <t>Bahrain</t>
  </si>
  <si>
    <t>Bangladesch</t>
  </si>
  <si>
    <t>Barbados</t>
  </si>
  <si>
    <t>Belgien</t>
  </si>
  <si>
    <t>Benin</t>
  </si>
  <si>
    <t>Bolivien</t>
  </si>
  <si>
    <t>Bosnien und Herzegowina</t>
  </si>
  <si>
    <t>Botsuana</t>
  </si>
  <si>
    <t>Brasilien</t>
  </si>
  <si>
    <t>– Brasilia</t>
  </si>
  <si>
    <t>– Rio de Janeiro</t>
  </si>
  <si>
    <t>– Sao Paulo</t>
  </si>
  <si>
    <t>– im übrigen Brasilien</t>
  </si>
  <si>
    <t>Brunei</t>
  </si>
  <si>
    <t>Bulgarien</t>
  </si>
  <si>
    <t>Burkina Faso</t>
  </si>
  <si>
    <t>Burundi</t>
  </si>
  <si>
    <t>Chile</t>
  </si>
  <si>
    <t>China</t>
  </si>
  <si>
    <t>– Chengdu</t>
  </si>
  <si>
    <t>– Hongkong</t>
  </si>
  <si>
    <t>– Kanton</t>
  </si>
  <si>
    <t>– Peking</t>
  </si>
  <si>
    <t>– Shanghai</t>
  </si>
  <si>
    <t>– im übrigen China</t>
  </si>
  <si>
    <t>Costa Rica</t>
  </si>
  <si>
    <t>Côte d’Ivoire</t>
  </si>
  <si>
    <t>Dänemark</t>
  </si>
  <si>
    <t>Dominikanische Republik</t>
  </si>
  <si>
    <t>Dschibuti</t>
  </si>
  <si>
    <t>Ecuador</t>
  </si>
  <si>
    <t>El Salvador</t>
  </si>
  <si>
    <t>Eritrea</t>
  </si>
  <si>
    <t>Estland</t>
  </si>
  <si>
    <t>Fidschi</t>
  </si>
  <si>
    <t>Finnland</t>
  </si>
  <si>
    <t>Frankreich</t>
  </si>
  <si>
    <t>– Lyon</t>
  </si>
  <si>
    <t>– Marseille</t>
  </si>
  <si>
    <t>– Paris sowie die Departments 92, 93 und 94</t>
  </si>
  <si>
    <t>– Straßburg</t>
  </si>
  <si>
    <t>– im übrigen Frankreich</t>
  </si>
  <si>
    <t>Gabun</t>
  </si>
  <si>
    <t>Gambia</t>
  </si>
  <si>
    <t>Georgien</t>
  </si>
  <si>
    <t>Ghana</t>
  </si>
  <si>
    <t>Griechenland</t>
  </si>
  <si>
    <t>– Athen</t>
  </si>
  <si>
    <t>– im übrigen Griechenland</t>
  </si>
  <si>
    <t>Guatemala</t>
  </si>
  <si>
    <t>Guinea</t>
  </si>
  <si>
    <t>Guinea-Bissau</t>
  </si>
  <si>
    <t>Haiti</t>
  </si>
  <si>
    <t>Honduras</t>
  </si>
  <si>
    <t>Indien</t>
  </si>
  <si>
    <t>– Chennai</t>
  </si>
  <si>
    <t>– Kalkutta</t>
  </si>
  <si>
    <t>– Mumbai</t>
  </si>
  <si>
    <t>– Neu Delhi</t>
  </si>
  <si>
    <t>– im übrigen Indien</t>
  </si>
  <si>
    <t>Indonesien</t>
  </si>
  <si>
    <t>Iran</t>
  </si>
  <si>
    <t>Irland</t>
  </si>
  <si>
    <t>Island</t>
  </si>
  <si>
    <t>Israel</t>
  </si>
  <si>
    <t>Italien</t>
  </si>
  <si>
    <t>– Mailand</t>
  </si>
  <si>
    <t>– Rom</t>
  </si>
  <si>
    <t>– im übrigen Italien</t>
  </si>
  <si>
    <t>Jamaika</t>
  </si>
  <si>
    <t>Japan</t>
  </si>
  <si>
    <t>– Tokio</t>
  </si>
  <si>
    <t>– im übrigen Japan</t>
  </si>
  <si>
    <t>Jemen</t>
  </si>
  <si>
    <t>Jordanien</t>
  </si>
  <si>
    <t>Kambodscha</t>
  </si>
  <si>
    <t>Kamerun</t>
  </si>
  <si>
    <t>Kanada</t>
  </si>
  <si>
    <t>– Ottawa</t>
  </si>
  <si>
    <t>– Toronto</t>
  </si>
  <si>
    <t>– Vancouver</t>
  </si>
  <si>
    <t>– im übrigen Kanada</t>
  </si>
  <si>
    <t>Kap Verde</t>
  </si>
  <si>
    <t>Kasachstan</t>
  </si>
  <si>
    <t>Katar</t>
  </si>
  <si>
    <t>Kenia</t>
  </si>
  <si>
    <t>Kirgisistan</t>
  </si>
  <si>
    <t>Kolumbien</t>
  </si>
  <si>
    <t>Kongo, Republik</t>
  </si>
  <si>
    <t>Kongo, Demokratische Republik</t>
  </si>
  <si>
    <t>Korea, Demokratische Volksrepublik</t>
  </si>
  <si>
    <t>Korea, Republik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</si>
  <si>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</si>
  <si>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</si>
  <si>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</si>
  <si>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</si>
  <si>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</si>
  <si>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</si>
  <si>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</si>
  <si>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</si>
  <si>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</si>
  <si>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</si>
  <si>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</si>
  <si>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</si>
  <si>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</si>
  <si>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</si>
  <si>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</si>
  <si>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</si>
  <si>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</si>
  <si>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</si>
  <si>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</si>
  <si>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Marshall Inseln</t>
  </si>
  <si>
    <t>Mauretanien</t>
  </si>
  <si>
    <t>Mauritius</t>
  </si>
  <si>
    <t>Mazedonien</t>
  </si>
  <si>
    <t>Mexiko</t>
  </si>
  <si>
    <t>Moldau, Republik</t>
  </si>
  <si>
    <t>Monaco</t>
  </si>
  <si>
    <t>Mongolei</t>
  </si>
  <si>
    <t>Montenegro</t>
  </si>
  <si>
    <t>Mosambik</t>
  </si>
  <si>
    <t>Myanmar</t>
  </si>
  <si>
    <t>Namibia</t>
  </si>
  <si>
    <t>Nepal</t>
  </si>
  <si>
    <t>Neuseeland</t>
  </si>
  <si>
    <t>Nicaragua</t>
  </si>
  <si>
    <t>Niederlande</t>
  </si>
  <si>
    <t>Niger</t>
  </si>
  <si>
    <t>Nigeria</t>
  </si>
  <si>
    <t>Norwegen</t>
  </si>
  <si>
    <t>Österreich</t>
  </si>
  <si>
    <t>Oman</t>
  </si>
  <si>
    <t>Pakistan</t>
  </si>
  <si>
    <t>– Islamabad</t>
  </si>
  <si>
    <t>– im übrigen Pakistan</t>
  </si>
  <si>
    <t>Palau</t>
  </si>
  <si>
    <t>Panama</t>
  </si>
  <si>
    <t>Papua-Neuguinea</t>
  </si>
  <si>
    <t>Paraguay</t>
  </si>
  <si>
    <t>Peru</t>
  </si>
  <si>
    <t>Philippinen</t>
  </si>
  <si>
    <t>Polen</t>
  </si>
  <si>
    <t>– Breslau</t>
  </si>
  <si>
    <t>– Danzig</t>
  </si>
  <si>
    <t>– Krakau</t>
  </si>
  <si>
    <t>– Warschau</t>
  </si>
  <si>
    <t>– im übrigen Polen</t>
  </si>
  <si>
    <t>Portugal</t>
  </si>
  <si>
    <t>Ruanda</t>
  </si>
  <si>
    <t>Rumänien</t>
  </si>
  <si>
    <t>– Bukarest</t>
  </si>
  <si>
    <t>– im übrigen Rumänien</t>
  </si>
  <si>
    <t>Russische Föderation</t>
  </si>
  <si>
    <t>– Jekatarinburg</t>
  </si>
  <si>
    <t>– Moskau</t>
  </si>
  <si>
    <t>– St. Petersburg</t>
  </si>
  <si>
    <t>– in der übrigen Russischen Förderation</t>
  </si>
  <si>
    <t>Sambia</t>
  </si>
  <si>
    <t>Samoa</t>
  </si>
  <si>
    <t>San Marino</t>
  </si>
  <si>
    <t>São Tomé – Príncipe</t>
  </si>
  <si>
    <t>Saudi-Arabien</t>
  </si>
  <si>
    <t>– Djidda</t>
  </si>
  <si>
    <t>– Riad</t>
  </si>
  <si>
    <t>– im übrigen Saudi-Arabien</t>
  </si>
  <si>
    <t>Schweden</t>
  </si>
  <si>
    <t>Schweiz</t>
  </si>
  <si>
    <t>– Genf</t>
  </si>
  <si>
    <t>– in der übrigen Schweiz</t>
  </si>
  <si>
    <t>Senegal</t>
  </si>
  <si>
    <t>Serbien</t>
  </si>
  <si>
    <t>Sierra Leone</t>
  </si>
  <si>
    <t>Simbabwe</t>
  </si>
  <si>
    <t>Singapur</t>
  </si>
  <si>
    <t>Slowakische Republik</t>
  </si>
  <si>
    <t>Slowenien</t>
  </si>
  <si>
    <t>Spanien</t>
  </si>
  <si>
    <t>– Barcelona</t>
  </si>
  <si>
    <t>– Kanarische Inseln</t>
  </si>
  <si>
    <t>– Madrid</t>
  </si>
  <si>
    <t>– Palma de Mallorca</t>
  </si>
  <si>
    <t>– im übrigen Spanien</t>
  </si>
  <si>
    <t>Sri Lanka</t>
  </si>
  <si>
    <t>Sudan</t>
  </si>
  <si>
    <t>Südafrika</t>
  </si>
  <si>
    <t>– Kapstadt</t>
  </si>
  <si>
    <t>– Johannisburg</t>
  </si>
  <si>
    <t>– im übrigen Südafrika</t>
  </si>
  <si>
    <t>Südsudan</t>
  </si>
  <si>
    <t>Syrien</t>
  </si>
  <si>
    <t>Tadschikistan</t>
  </si>
  <si>
    <t>Taiwan</t>
  </si>
  <si>
    <t>Tansania</t>
  </si>
  <si>
    <t>Thailand</t>
  </si>
  <si>
    <t>Togo</t>
  </si>
  <si>
    <t>Tonga</t>
  </si>
  <si>
    <t>Trinidad und Tobago</t>
  </si>
  <si>
    <t>Tschad</t>
  </si>
  <si>
    <t>Tschechische Republik</t>
  </si>
  <si>
    <t>Türkei</t>
  </si>
  <si>
    <t>– Istanbul</t>
  </si>
  <si>
    <t>– Izmir</t>
  </si>
  <si>
    <t>– in der übrigen Türkei</t>
  </si>
  <si>
    <t>Tunesien</t>
  </si>
  <si>
    <t>Turkmenistan</t>
  </si>
  <si>
    <t>Uganda</t>
  </si>
  <si>
    <t>Ukraine</t>
  </si>
  <si>
    <t>Ungarn</t>
  </si>
  <si>
    <t>Uruguay</t>
  </si>
  <si>
    <t>Usbekistan</t>
  </si>
  <si>
    <t>Vatikanstaat</t>
  </si>
  <si>
    <t>Venezuela</t>
  </si>
  <si>
    <t>Vereinigte Arabische Emirate</t>
  </si>
  <si>
    <t>Vereinigte Staaten von Amerika</t>
  </si>
  <si>
    <t>– Atlanta</t>
  </si>
  <si>
    <t>– Boston</t>
  </si>
  <si>
    <t>– Chicago</t>
  </si>
  <si>
    <t>– Houston</t>
  </si>
  <si>
    <t>– Los Angeles</t>
  </si>
  <si>
    <t>– Miami</t>
  </si>
  <si>
    <t>– New York City</t>
  </si>
  <si>
    <t>– San Francisco</t>
  </si>
  <si>
    <t>– Washington, D. C.</t>
  </si>
  <si>
    <t>– in den übrigen Vereinigten Staaten von Amerika</t>
  </si>
  <si>
    <t>Vereinigtes Königreich von Großbritannien und Nordirland</t>
  </si>
  <si>
    <t>– London</t>
  </si>
  <si>
    <t>– im übrigen Vereinigten Königreich von Großbritannien und Nordirland</t>
  </si>
  <si>
    <t>Vietnam</t>
  </si>
  <si>
    <t>Weißrussland</t>
  </si>
  <si>
    <t>Zentralafrikanische Republik</t>
  </si>
  <si>
    <t>Zypern</t>
  </si>
  <si>
    <t>Für Reisen außerhalb Deutschlands bitte Land auswählen</t>
  </si>
  <si>
    <t>Kundenbesuch bei Max Mustermann, Musterstr. 1, 10535 Musterstadt</t>
  </si>
  <si>
    <t xml:space="preserve">Instruction </t>
  </si>
  <si>
    <t>please fill in the information</t>
  </si>
  <si>
    <t>for travel outside Germany please select country</t>
  </si>
  <si>
    <r>
      <t xml:space="preserve">Konkreter beruflicher Reiseanlass und Reiseziel (Straße, PLZ)                   </t>
    </r>
    <r>
      <rPr>
        <sz val="12"/>
        <rFont val="Century Gothic"/>
        <family val="2"/>
      </rPr>
      <t>travel reason and destination (street, postcode city)</t>
    </r>
    <r>
      <rPr>
        <b/>
        <sz val="12"/>
        <rFont val="Century Gothic"/>
        <family val="2"/>
      </rPr>
      <t xml:space="preserve">
</t>
    </r>
  </si>
  <si>
    <r>
      <t xml:space="preserve">Land            </t>
    </r>
    <r>
      <rPr>
        <sz val="12"/>
        <rFont val="Century Gothic"/>
        <family val="2"/>
      </rPr>
      <t>country</t>
    </r>
  </si>
  <si>
    <r>
      <t xml:space="preserve">Gefahrene km Rückfahrt (Privat-PKW) </t>
    </r>
    <r>
      <rPr>
        <sz val="12"/>
        <rFont val="Century Gothic"/>
        <family val="2"/>
      </rPr>
      <t>km inbound trip (private car)</t>
    </r>
  </si>
  <si>
    <r>
      <t xml:space="preserve">Uhrzeit Abfahrt </t>
    </r>
    <r>
      <rPr>
        <sz val="12"/>
        <rFont val="Century Gothic"/>
        <family val="2"/>
      </rPr>
      <t xml:space="preserve">departure time </t>
    </r>
    <r>
      <rPr>
        <b/>
        <sz val="12"/>
        <rFont val="Century Gothic"/>
        <family val="2"/>
      </rPr>
      <t>XX:YY (24h)</t>
    </r>
  </si>
  <si>
    <r>
      <t xml:space="preserve">Uhrzeit Ankunft    </t>
    </r>
    <r>
      <rPr>
        <sz val="12"/>
        <rFont val="Century Gothic"/>
        <family val="2"/>
      </rPr>
      <t>arrival time</t>
    </r>
    <r>
      <rPr>
        <b/>
        <sz val="12"/>
        <rFont val="Century Gothic"/>
        <family val="2"/>
      </rPr>
      <t xml:space="preserve">
XX:YY (24h)</t>
    </r>
  </si>
  <si>
    <t>Übersicht über die ab 1. Januar 2020 geltenden Pauschbeträge für Verpflegungsmehraufwendungen im Ausland</t>
  </si>
  <si>
    <t>– Bangalore</t>
  </si>
  <si>
    <t>Aufstellung Reisekosten für Verpflegungsmehraufwand und betriebliche Fahrten mit dem Privat-PKW für 2022</t>
  </si>
  <si>
    <t xml:space="preserve"> meals allowances and business trips with the private car for 2022</t>
  </si>
  <si>
    <t>Frühst.</t>
  </si>
  <si>
    <t>Mittag</t>
  </si>
  <si>
    <t>Abendbr.</t>
  </si>
  <si>
    <t>Wert der erhaltenen Mahlzeiten</t>
  </si>
  <si>
    <t>Tagessatz mit Berücksichtigung der Mahlzeiten</t>
  </si>
  <si>
    <t>erhaltene Mahlzeiten</t>
  </si>
  <si>
    <r>
      <t xml:space="preserve">Datum </t>
    </r>
    <r>
      <rPr>
        <sz val="12"/>
        <rFont val="Century Gothic"/>
        <family val="2"/>
      </rPr>
      <t>(date)</t>
    </r>
    <r>
      <rPr>
        <b/>
        <sz val="12"/>
        <rFont val="Century Gothic"/>
        <family val="2"/>
      </rPr>
      <t xml:space="preserve"> TT.MM.YYYY
</t>
    </r>
  </si>
  <si>
    <t>Dauer in Stunden</t>
  </si>
  <si>
    <t>Abwesenheit 24h (Absence 24h)?</t>
  </si>
  <si>
    <t>Ja</t>
  </si>
  <si>
    <t>Nein</t>
  </si>
  <si>
    <t>Tagessatz ohne Berücksichtigung von VMA</t>
  </si>
  <si>
    <r>
      <t xml:space="preserve">Gefahrene km Hinfahrt (Privat-PKW) </t>
    </r>
    <r>
      <rPr>
        <sz val="12"/>
        <rFont val="Century Gothic"/>
        <family val="2"/>
      </rPr>
      <t>km outbound trip (private car)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</si>
</sst>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dd/mm/yy"/>
    <numFmt numFmtId="166" formatCode="#,##0.00\ [$€-1]"/>
    <numFmt numFmtId="167" formatCode="_-* #,##0.00\ [$€-407]_-;\-* #,##0.00\ [$€-407]_-;_-* &quot;-&quot;??\ [$€-407]_-;_-@_-"/>
    <numFmt numFmtId="168" formatCode="[$-F400]h:mm:ss\ AM/PM"/>
  </numFmts>
  <fonts count="17" x14ac:knownFonts="1">
    <font>
      <sz val="10"/>
      <name val="Arial"/>
    </font>
    <font>
      <sz val="10"/>
      <name val="Arial"/>
      <family val="2"/>
    </font>
    <font>
      <sz val="10"/>
      <name val="Constantia"/>
      <family val="1"/>
    </font>
    <font>
      <sz val="10"/>
      <color indexed="12"/>
      <name val="Constantia"/>
      <family val="1"/>
    </font>
    <font>
      <sz val="12"/>
      <name val="Constantia"/>
      <family val="1"/>
    </font>
    <font>
      <sz val="10"/>
      <name val="Arial"/>
      <family val="2"/>
    </font>
    <font>
      <sz val="10"/>
      <name val="Century Gothic"/>
      <family val="2"/>
    </font>
    <font>
      <sz val="20"/>
      <name val="Century Gothic"/>
      <family val="2"/>
    </font>
    <font>
      <b/>
      <sz val="18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12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entury Gothic"/>
      <family val="2"/>
    </font>
    <font>
      <sz val="12"/>
      <color theme="1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/>
  </cellStyleXfs>
  <cellXfs count="76">
    <xf numFmtId="0" fontId="0" fillId="0" borderId="0" xfId="0"/>
    <xf numFmtId="11" fontId="6" fillId="3" borderId="0" xfId="0" applyNumberFormat="1" applyFont="1" applyFill="1" applyProtection="1">
      <protection locked="0"/>
    </xf>
    <xf numFmtId="0" fontId="2" fillId="3" borderId="0" xfId="0" applyFont="1" applyFill="1" applyProtection="1">
      <protection locked="0"/>
    </xf>
    <xf numFmtId="0" fontId="2" fillId="0" borderId="0" xfId="0" applyFont="1" applyProtection="1">
      <protection locked="0"/>
    </xf>
    <xf numFmtId="11" fontId="6" fillId="3" borderId="0" xfId="0" applyNumberFormat="1" applyFont="1" applyFill="1" applyAlignment="1" applyProtection="1">
      <alignment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165" fontId="10" fillId="4" borderId="1" xfId="0" applyNumberFormat="1" applyFont="1" applyFill="1" applyBorder="1" applyAlignment="1" applyProtection="1">
      <alignment horizontal="center" wrapText="1"/>
      <protection locked="0"/>
    </xf>
    <xf numFmtId="166" fontId="10" fillId="7" borderId="1" xfId="0" applyNumberFormat="1" applyFont="1" applyFill="1" applyBorder="1" applyAlignment="1" applyProtection="1">
      <alignment horizontal="center" wrapText="1"/>
      <protection locked="0"/>
    </xf>
    <xf numFmtId="164" fontId="10" fillId="4" borderId="1" xfId="1" applyFont="1" applyFill="1" applyBorder="1" applyAlignment="1" applyProtection="1">
      <protection locked="0"/>
    </xf>
    <xf numFmtId="167" fontId="10" fillId="5" borderId="1" xfId="0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0" fontId="10" fillId="4" borderId="2" xfId="0" applyFont="1" applyFill="1" applyBorder="1" applyProtection="1">
      <protection locked="0"/>
    </xf>
    <xf numFmtId="165" fontId="10" fillId="4" borderId="2" xfId="0" applyNumberFormat="1" applyFont="1" applyFill="1" applyBorder="1" applyAlignment="1" applyProtection="1">
      <alignment horizontal="center" wrapText="1"/>
      <protection locked="0"/>
    </xf>
    <xf numFmtId="165" fontId="6" fillId="3" borderId="0" xfId="0" applyNumberFormat="1" applyFont="1" applyFill="1" applyAlignment="1" applyProtection="1">
      <alignment horizontal="center" wrapText="1"/>
      <protection locked="0"/>
    </xf>
    <xf numFmtId="20" fontId="6" fillId="3" borderId="0" xfId="0" applyNumberFormat="1" applyFont="1" applyFill="1" applyAlignment="1" applyProtection="1">
      <alignment horizontal="center" wrapText="1"/>
      <protection locked="0"/>
    </xf>
    <xf numFmtId="166" fontId="9" fillId="5" borderId="3" xfId="0" applyNumberFormat="1" applyFont="1" applyFill="1" applyBorder="1" applyAlignment="1" applyProtection="1">
      <alignment horizontal="right" wrapText="1"/>
      <protection locked="0"/>
    </xf>
    <xf numFmtId="0" fontId="6" fillId="3" borderId="0" xfId="0" applyFont="1" applyFill="1" applyProtection="1">
      <protection locked="0"/>
    </xf>
    <xf numFmtId="0" fontId="10" fillId="3" borderId="0" xfId="0" applyFont="1" applyFill="1" applyProtection="1">
      <protection locked="0"/>
    </xf>
    <xf numFmtId="2" fontId="10" fillId="5" borderId="1" xfId="0" applyNumberFormat="1" applyFont="1" applyFill="1" applyBorder="1"/>
    <xf numFmtId="166" fontId="10" fillId="5" borderId="1" xfId="0" applyNumberFormat="1" applyFont="1" applyFill="1" applyBorder="1" applyAlignment="1">
      <alignment horizontal="right" wrapText="1"/>
    </xf>
    <xf numFmtId="166" fontId="9" fillId="6" borderId="7" xfId="0" applyNumberFormat="1" applyFont="1" applyFill="1" applyBorder="1"/>
    <xf numFmtId="166" fontId="9" fillId="6" borderId="5" xfId="0" applyNumberFormat="1" applyFont="1" applyFill="1" applyBorder="1" applyAlignment="1">
      <alignment horizontal="right" wrapText="1"/>
    </xf>
    <xf numFmtId="168" fontId="10" fillId="4" borderId="2" xfId="0" applyNumberFormat="1" applyFont="1" applyFill="1" applyBorder="1" applyAlignment="1" applyProtection="1">
      <alignment horizontal="center" wrapText="1"/>
      <protection locked="0"/>
    </xf>
    <xf numFmtId="166" fontId="10" fillId="5" borderId="2" xfId="0" applyNumberFormat="1" applyFont="1" applyFill="1" applyBorder="1" applyAlignment="1">
      <alignment horizontal="right" wrapText="1"/>
    </xf>
    <xf numFmtId="166" fontId="10" fillId="7" borderId="2" xfId="0" applyNumberFormat="1" applyFont="1" applyFill="1" applyBorder="1" applyAlignment="1" applyProtection="1">
      <alignment horizontal="center" wrapText="1"/>
      <protection locked="0"/>
    </xf>
    <xf numFmtId="0" fontId="3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11" fontId="7" fillId="8" borderId="4" xfId="0" applyNumberFormat="1" applyFont="1" applyFill="1" applyBorder="1" applyProtection="1">
      <protection locked="0"/>
    </xf>
    <xf numFmtId="11" fontId="6" fillId="8" borderId="8" xfId="0" applyNumberFormat="1" applyFont="1" applyFill="1" applyBorder="1" applyProtection="1">
      <protection locked="0"/>
    </xf>
    <xf numFmtId="11" fontId="6" fillId="8" borderId="10" xfId="0" applyNumberFormat="1" applyFont="1" applyFill="1" applyBorder="1" applyProtection="1">
      <protection locked="0"/>
    </xf>
    <xf numFmtId="0" fontId="11" fillId="0" borderId="0" xfId="0" applyFont="1" applyAlignment="1">
      <alignment horizontal="left"/>
    </xf>
    <xf numFmtId="0" fontId="13" fillId="0" borderId="0" xfId="2" applyFont="1" applyProtection="1"/>
    <xf numFmtId="0" fontId="14" fillId="0" borderId="0" xfId="0" applyFont="1"/>
    <xf numFmtId="0" fontId="14" fillId="0" borderId="0" xfId="0" applyFont="1" applyAlignment="1">
      <alignment horizontal="right"/>
    </xf>
    <xf numFmtId="0" fontId="10" fillId="9" borderId="2" xfId="3" applyFont="1" applyFill="1" applyBorder="1" applyAlignment="1">
      <alignment horizontal="center" wrapText="1"/>
    </xf>
    <xf numFmtId="0" fontId="10" fillId="9" borderId="2" xfId="3" quotePrefix="1" applyFont="1" applyFill="1" applyBorder="1" applyAlignment="1">
      <alignment horizontal="center" wrapText="1"/>
    </xf>
    <xf numFmtId="0" fontId="10" fillId="0" borderId="2" xfId="3" applyFont="1" applyBorder="1"/>
    <xf numFmtId="4" fontId="10" fillId="0" borderId="2" xfId="3" applyNumberFormat="1" applyFont="1" applyBorder="1"/>
    <xf numFmtId="0" fontId="10" fillId="0" borderId="2" xfId="3" applyFont="1" applyBorder="1" applyAlignment="1">
      <alignment wrapText="1"/>
    </xf>
    <xf numFmtId="11" fontId="8" fillId="3" borderId="0" xfId="0" applyNumberFormat="1" applyFont="1" applyFill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right" wrapText="1"/>
    </xf>
    <xf numFmtId="11" fontId="6" fillId="4" borderId="0" xfId="0" applyNumberFormat="1" applyFont="1" applyFill="1" applyAlignment="1" applyProtection="1">
      <alignment horizontal="left"/>
      <protection locked="0"/>
    </xf>
    <xf numFmtId="166" fontId="10" fillId="5" borderId="1" xfId="0" quotePrefix="1" applyNumberFormat="1" applyFont="1" applyFill="1" applyBorder="1" applyAlignment="1">
      <alignment horizontal="right" wrapText="1"/>
    </xf>
    <xf numFmtId="168" fontId="10" fillId="5" borderId="1" xfId="0" applyNumberFormat="1" applyFont="1" applyFill="1" applyBorder="1" applyAlignment="1">
      <alignment horizontal="center" wrapText="1"/>
    </xf>
    <xf numFmtId="11" fontId="7" fillId="8" borderId="8" xfId="0" applyNumberFormat="1" applyFont="1" applyFill="1" applyBorder="1" applyProtection="1">
      <protection locked="0"/>
    </xf>
    <xf numFmtId="11" fontId="6" fillId="8" borderId="0" xfId="0" applyNumberFormat="1" applyFont="1" applyFill="1" applyProtection="1">
      <protection locked="0"/>
    </xf>
    <xf numFmtId="11" fontId="6" fillId="7" borderId="0" xfId="0" applyNumberFormat="1" applyFont="1" applyFill="1" applyAlignment="1" applyProtection="1">
      <alignment horizontal="left" vertical="center" wrapText="1"/>
      <protection locked="0"/>
    </xf>
    <xf numFmtId="166" fontId="9" fillId="6" borderId="5" xfId="0" applyNumberFormat="1" applyFont="1" applyFill="1" applyBorder="1"/>
    <xf numFmtId="0" fontId="10" fillId="4" borderId="1" xfId="0" applyFont="1" applyFill="1" applyBorder="1" applyProtection="1"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3" fontId="10" fillId="4" borderId="2" xfId="0" applyNumberFormat="1" applyFont="1" applyFill="1" applyBorder="1" applyAlignment="1" applyProtection="1">
      <alignment horizontal="left" wrapText="1"/>
      <protection locked="0"/>
    </xf>
    <xf numFmtId="11" fontId="6" fillId="7" borderId="5" xfId="0" applyNumberFormat="1" applyFont="1" applyFill="1" applyBorder="1" applyAlignment="1" applyProtection="1">
      <alignment horizontal="left" vertical="center" wrapText="1"/>
      <protection locked="0"/>
    </xf>
    <xf numFmtId="11" fontId="6" fillId="7" borderId="9" xfId="0" applyNumberFormat="1" applyFont="1" applyFill="1" applyBorder="1" applyAlignment="1" applyProtection="1">
      <alignment horizontal="left" vertical="center" wrapText="1"/>
      <protection locked="0"/>
    </xf>
    <xf numFmtId="11" fontId="6" fillId="7" borderId="11" xfId="0" applyNumberFormat="1" applyFont="1" applyFill="1" applyBorder="1" applyAlignment="1" applyProtection="1">
      <alignment horizontal="left" vertical="center" wrapText="1"/>
      <protection locked="0"/>
    </xf>
    <xf numFmtId="11" fontId="15" fillId="3" borderId="0" xfId="0" applyNumberFormat="1" applyFont="1" applyFill="1" applyAlignment="1" applyProtection="1">
      <alignment horizontal="center"/>
      <protection locked="0"/>
    </xf>
    <xf numFmtId="11" fontId="8" fillId="3" borderId="0" xfId="0" applyNumberFormat="1" applyFont="1" applyFill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11" fontId="6" fillId="4" borderId="12" xfId="0" applyNumberFormat="1" applyFont="1" applyFill="1" applyBorder="1" applyAlignment="1" applyProtection="1">
      <alignment horizontal="left"/>
      <protection locked="0"/>
    </xf>
    <xf numFmtId="11" fontId="6" fillId="4" borderId="0" xfId="0" applyNumberFormat="1" applyFont="1" applyFill="1" applyAlignment="1" applyProtection="1">
      <alignment horizontal="left"/>
      <protection locked="0"/>
    </xf>
    <xf numFmtId="11" fontId="6" fillId="4" borderId="13" xfId="0" applyNumberFormat="1" applyFont="1" applyFill="1" applyBorder="1" applyAlignment="1" applyProtection="1">
      <alignment horizontal="left"/>
      <protection locked="0"/>
    </xf>
    <xf numFmtId="3" fontId="10" fillId="4" borderId="1" xfId="0" applyNumberFormat="1" applyFont="1" applyFill="1" applyBorder="1" applyAlignment="1" applyProtection="1">
      <alignment horizontal="left" wrapText="1"/>
      <protection locked="0"/>
    </xf>
    <xf numFmtId="0" fontId="16" fillId="0" borderId="0" xfId="0" applyFont="1" applyAlignment="1">
      <alignment horizontal="center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9" fillId="2" borderId="16" xfId="0" applyFont="1" applyFill="1" applyBorder="1" applyAlignment="1" applyProtection="1">
      <alignment horizontal="center" vertical="center" wrapText="1"/>
      <protection locked="0"/>
    </xf>
    <xf numFmtId="0" fontId="9" fillId="6" borderId="5" xfId="0" applyFont="1" applyFill="1" applyBorder="1" applyAlignment="1">
      <alignment horizontal="right" wrapText="1"/>
    </xf>
    <xf numFmtId="0" fontId="9" fillId="6" borderId="11" xfId="0" applyFont="1" applyFill="1" applyBorder="1" applyAlignment="1">
      <alignment horizontal="right" wrapText="1"/>
    </xf>
    <xf numFmtId="0" fontId="10" fillId="8" borderId="2" xfId="3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/>
    </xf>
  </cellXfs>
  <cellStyles count="4">
    <cellStyle name="Komma" xfId="1" builtinId="3"/>
    <cellStyle name="Link" xfId="2" builtinId="8"/>
    <cellStyle name="Standard" xfId="0" builtinId="0"/>
    <cellStyle name="Standard_070702-hlo-Vorlagen Spesenabrechnung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B508"/>
  <sheetViews>
    <sheetView tabSelected="1" zoomScale="90" zoomScaleNormal="90" zoomScaleSheetLayoutView="55" workbookViewId="0">
      <pane ySplit="11" topLeftCell="A12" activePane="bottomLeft" state="frozen"/>
      <selection pane="bottomLeft" activeCell="C12" sqref="C12"/>
    </sheetView>
  </sheetViews>
  <sheetFormatPr baseColWidth="10" defaultRowHeight="12.75" x14ac:dyDescent="0.2"/>
  <cols>
    <col min="1" max="2" width="28.5703125" style="3" customWidth="1"/>
    <col min="3" max="3" width="18.5703125" style="3" customWidth="1"/>
    <col min="4" max="4" width="20.140625" style="3" customWidth="1"/>
    <col min="5" max="5" width="16" style="3" hidden="1" customWidth="1"/>
    <col min="6" max="6" width="20.7109375" style="3" bestFit="1" customWidth="1"/>
    <col min="7" max="7" width="59" style="3" customWidth="1"/>
    <col min="8" max="8" width="17" style="3" hidden="1" customWidth="1"/>
    <col min="9" max="10" width="26" style="3" hidden="1" customWidth="1"/>
    <col min="11" max="11" width="21.28515625" style="3" customWidth="1"/>
    <col min="12" max="13" width="22.5703125" style="3" hidden="1" customWidth="1"/>
    <col min="14" max="14" width="8.85546875" style="3" customWidth="1"/>
    <col min="15" max="15" width="9" style="3" customWidth="1"/>
    <col min="16" max="16" width="12.42578125" style="3" customWidth="1"/>
    <col min="17" max="17" width="13.5703125" style="3" hidden="1" customWidth="1"/>
    <col min="18" max="18" width="21" style="3" hidden="1" customWidth="1"/>
    <col min="19" max="20" width="26.42578125" style="3" customWidth="1"/>
    <col min="21" max="21" width="13.7109375" style="3" hidden="1" customWidth="1"/>
    <col min="22" max="23" width="11.42578125" style="2"/>
    <col min="24" max="24" width="11.42578125" style="2" customWidth="1"/>
    <col min="25" max="25" width="0" style="2" hidden="1" customWidth="1"/>
    <col min="26" max="184" width="11.42578125" style="2"/>
    <col min="185" max="16384" width="11.42578125" style="3"/>
  </cols>
  <sheetData>
    <row r="1" spans="1:184" ht="13.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Y1" s="2" t="s">
        <v>282</v>
      </c>
    </row>
    <row r="2" spans="1:184" ht="22.5" x14ac:dyDescent="0.3">
      <c r="A2" s="58" t="s">
        <v>271</v>
      </c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41"/>
      <c r="U2" s="2"/>
      <c r="Y2" s="2" t="s">
        <v>283</v>
      </c>
    </row>
    <row r="3" spans="1:184" ht="22.5" x14ac:dyDescent="0.3">
      <c r="A3" s="68" t="s">
        <v>272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41"/>
      <c r="T3" s="41"/>
      <c r="U3" s="2"/>
    </row>
    <row r="4" spans="1:184" ht="14.2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2"/>
    </row>
    <row r="5" spans="1:184" ht="26.25" x14ac:dyDescent="0.35">
      <c r="A5" s="29" t="s">
        <v>6</v>
      </c>
      <c r="B5" s="47"/>
      <c r="C5" s="30"/>
      <c r="D5" s="31"/>
      <c r="E5" s="1"/>
      <c r="F5" s="29" t="s">
        <v>261</v>
      </c>
      <c r="G5" s="30"/>
      <c r="H5" s="30"/>
      <c r="I5" s="31"/>
      <c r="J5" s="48"/>
      <c r="K5" s="1"/>
      <c r="L5" s="1"/>
      <c r="M5" s="1"/>
      <c r="N5" s="1"/>
      <c r="O5" s="1"/>
      <c r="P5" s="18"/>
      <c r="Q5" s="1"/>
      <c r="R5" s="1"/>
      <c r="S5" s="2"/>
      <c r="T5" s="2"/>
      <c r="U5" s="2"/>
    </row>
    <row r="6" spans="1:184" ht="13.5" x14ac:dyDescent="0.25">
      <c r="A6" s="64" t="s">
        <v>4</v>
      </c>
      <c r="B6" s="65"/>
      <c r="C6" s="65"/>
      <c r="D6" s="66"/>
      <c r="E6" s="1"/>
      <c r="F6" s="64" t="s">
        <v>262</v>
      </c>
      <c r="G6" s="65"/>
      <c r="H6" s="65"/>
      <c r="I6" s="66"/>
      <c r="J6" s="44"/>
      <c r="K6" s="1"/>
      <c r="L6" s="1"/>
      <c r="M6" s="1"/>
      <c r="N6" s="1"/>
      <c r="O6" s="1"/>
      <c r="Q6" s="1"/>
      <c r="R6" s="1"/>
      <c r="S6" s="2"/>
      <c r="T6" s="2"/>
      <c r="U6" s="2"/>
    </row>
    <row r="7" spans="1:184" ht="14.25" thickBot="1" x14ac:dyDescent="0.3">
      <c r="A7" s="55" t="s">
        <v>259</v>
      </c>
      <c r="B7" s="56"/>
      <c r="C7" s="56"/>
      <c r="D7" s="57"/>
      <c r="E7" s="4"/>
      <c r="F7" s="55" t="s">
        <v>263</v>
      </c>
      <c r="G7" s="56"/>
      <c r="H7" s="56"/>
      <c r="I7" s="57"/>
      <c r="J7" s="49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1:184" ht="13.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</row>
    <row r="9" spans="1:184" ht="14.2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</row>
    <row r="10" spans="1:184" s="6" customFormat="1" ht="45" customHeight="1" thickBot="1" x14ac:dyDescent="0.25">
      <c r="A10" s="52" t="s">
        <v>279</v>
      </c>
      <c r="B10" s="52" t="s">
        <v>281</v>
      </c>
      <c r="C10" s="52" t="s">
        <v>267</v>
      </c>
      <c r="D10" s="52" t="s">
        <v>268</v>
      </c>
      <c r="E10" s="52" t="s">
        <v>280</v>
      </c>
      <c r="F10" s="60" t="s">
        <v>264</v>
      </c>
      <c r="G10" s="61"/>
      <c r="H10" s="52" t="s">
        <v>3</v>
      </c>
      <c r="I10" s="52" t="s">
        <v>5</v>
      </c>
      <c r="J10" s="52" t="s">
        <v>284</v>
      </c>
      <c r="K10" s="52" t="s">
        <v>265</v>
      </c>
      <c r="L10" s="5" t="s">
        <v>7</v>
      </c>
      <c r="M10" s="5" t="s">
        <v>7</v>
      </c>
      <c r="N10" s="69" t="s">
        <v>278</v>
      </c>
      <c r="O10" s="70"/>
      <c r="P10" s="71"/>
      <c r="Q10" s="52" t="s">
        <v>276</v>
      </c>
      <c r="R10" s="52" t="s">
        <v>277</v>
      </c>
      <c r="S10" s="52" t="s">
        <v>285</v>
      </c>
      <c r="T10" s="52" t="s">
        <v>266</v>
      </c>
      <c r="U10" s="52" t="s">
        <v>2</v>
      </c>
      <c r="V10" s="27"/>
      <c r="W10" s="27"/>
      <c r="X10" s="2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</row>
    <row r="11" spans="1:184" s="6" customFormat="1" ht="32.25" customHeight="1" thickBot="1" x14ac:dyDescent="0.25">
      <c r="A11" s="53"/>
      <c r="B11" s="53"/>
      <c r="C11" s="53"/>
      <c r="D11" s="53"/>
      <c r="E11" s="53"/>
      <c r="F11" s="62"/>
      <c r="G11" s="63"/>
      <c r="H11" s="53"/>
      <c r="I11" s="53"/>
      <c r="J11" s="53"/>
      <c r="K11" s="53"/>
      <c r="L11" s="7" t="s">
        <v>8</v>
      </c>
      <c r="M11" s="7" t="s">
        <v>9</v>
      </c>
      <c r="N11" s="42" t="s">
        <v>273</v>
      </c>
      <c r="O11" s="42" t="s">
        <v>274</v>
      </c>
      <c r="P11" s="42" t="s">
        <v>275</v>
      </c>
      <c r="Q11" s="53"/>
      <c r="R11" s="53"/>
      <c r="S11" s="53"/>
      <c r="T11" s="53"/>
      <c r="U11" s="53"/>
      <c r="V11" s="27"/>
      <c r="W11" s="27"/>
      <c r="X11" s="2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</row>
    <row r="12" spans="1:184" s="12" customFormat="1" ht="20.100000000000001" customHeight="1" x14ac:dyDescent="0.3">
      <c r="A12" s="8"/>
      <c r="B12" s="8" t="s">
        <v>282</v>
      </c>
      <c r="C12" s="24">
        <v>0.75</v>
      </c>
      <c r="D12" s="24">
        <v>0.75</v>
      </c>
      <c r="E12" s="46">
        <f>D12-C12</f>
        <v>0</v>
      </c>
      <c r="F12" s="67" t="s">
        <v>260</v>
      </c>
      <c r="G12" s="67"/>
      <c r="H12" s="20">
        <f>IF(B12="ja",M12,0)</f>
        <v>28</v>
      </c>
      <c r="I12" s="20">
        <f>IF(AND(B12="nein",E12&gt;=TIME(8,0,0)),L12,0)</f>
        <v>0</v>
      </c>
      <c r="J12" s="20">
        <f>SUM(H12:I12)</f>
        <v>28</v>
      </c>
      <c r="K12" s="9" t="s">
        <v>10</v>
      </c>
      <c r="L12" s="21">
        <f>IF($K12=0,0,VLOOKUP($K12,'VPMA-Datenbasis'!$A$5:$C$252,2,FALSE))</f>
        <v>14</v>
      </c>
      <c r="M12" s="21">
        <f>IF($K12=0,0,VLOOKUP($K12,'VPMA-Datenbasis'!$A$5:$C$252,3,FALSE))</f>
        <v>28</v>
      </c>
      <c r="N12" s="43" t="s">
        <v>283</v>
      </c>
      <c r="O12" s="43" t="s">
        <v>283</v>
      </c>
      <c r="P12" s="43" t="s">
        <v>283</v>
      </c>
      <c r="Q12" s="21">
        <f>IF(N12="Ja",0.2*M12,0)+IF(O12="Ja",0.4*M12,0)+IF(P12="Ja",0.4*M12,0)</f>
        <v>0</v>
      </c>
      <c r="R12" s="45">
        <f>IF(Q12&lt;J12,J12-Q12,0)</f>
        <v>28</v>
      </c>
      <c r="S12" s="10"/>
      <c r="T12" s="10"/>
      <c r="U12" s="11">
        <f>(T12+S12)*0.3</f>
        <v>0</v>
      </c>
      <c r="V12" s="28"/>
      <c r="W12" s="28"/>
      <c r="X12" s="2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</row>
    <row r="13" spans="1:184" s="12" customFormat="1" ht="20.100000000000001" customHeight="1" x14ac:dyDescent="0.3">
      <c r="A13" s="8"/>
      <c r="B13" s="8"/>
      <c r="C13" s="24">
        <v>0.75</v>
      </c>
      <c r="D13" s="24">
        <v>0.75</v>
      </c>
      <c r="E13" s="46">
        <f t="shared" ref="E13:E76" si="0">D13-C13</f>
        <v>0</v>
      </c>
      <c r="F13" s="54"/>
      <c r="G13" s="54"/>
      <c r="H13" s="20">
        <f t="shared" ref="H13:H76" si="1">IF(B13="ja",M13,0)</f>
        <v>0</v>
      </c>
      <c r="I13" s="20">
        <f t="shared" ref="I13:I76" si="2">IF(AND(B13="nein",E13&gt;=TIME(8,0,0)),L13,0)</f>
        <v>0</v>
      </c>
      <c r="J13" s="20">
        <f t="shared" ref="J13:J76" si="3">SUM(H13:I13)</f>
        <v>0</v>
      </c>
      <c r="K13" s="26" t="s">
        <v>10</v>
      </c>
      <c r="L13" s="25">
        <f>IF($K13=0,0,VLOOKUP($K13,'VPMA-Datenbasis'!$A$5:$C$252,2,FALSE))</f>
        <v>14</v>
      </c>
      <c r="M13" s="25">
        <f>IF($K13=0,0,VLOOKUP($K13,'VPMA-Datenbasis'!$A$5:$C$252,3,FALSE))</f>
        <v>28</v>
      </c>
      <c r="N13" s="43"/>
      <c r="O13" s="43"/>
      <c r="P13" s="43"/>
      <c r="Q13" s="21">
        <f t="shared" ref="Q13:Q76" si="4">IF(N13="Ja",0.2*M13,0)+IF(O13="Ja",0.4*M13,0)+IF(P13="Ja",0.4*M13,0)</f>
        <v>0</v>
      </c>
      <c r="R13" s="45">
        <f t="shared" ref="R13:R76" si="5">IF(Q13&lt;J13,J13-Q13,0)</f>
        <v>0</v>
      </c>
      <c r="S13" s="13"/>
      <c r="T13" s="51"/>
      <c r="U13" s="11">
        <f t="shared" ref="U13:U76" si="6">(T13+S13)*0.3</f>
        <v>0</v>
      </c>
      <c r="V13" s="28"/>
      <c r="W13" s="28"/>
      <c r="X13" s="2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</row>
    <row r="14" spans="1:184" s="12" customFormat="1" ht="20.100000000000001" customHeight="1" x14ac:dyDescent="0.3">
      <c r="A14" s="8"/>
      <c r="B14" s="8"/>
      <c r="C14" s="24">
        <v>0.75</v>
      </c>
      <c r="D14" s="24">
        <v>0.75</v>
      </c>
      <c r="E14" s="46">
        <f t="shared" si="0"/>
        <v>0</v>
      </c>
      <c r="F14" s="54"/>
      <c r="G14" s="54"/>
      <c r="H14" s="20">
        <f t="shared" si="1"/>
        <v>0</v>
      </c>
      <c r="I14" s="20">
        <f t="shared" si="2"/>
        <v>0</v>
      </c>
      <c r="J14" s="20">
        <f t="shared" si="3"/>
        <v>0</v>
      </c>
      <c r="K14" s="26" t="s">
        <v>10</v>
      </c>
      <c r="L14" s="25">
        <f>IF($K14=0,0,VLOOKUP($K14,'VPMA-Datenbasis'!$A$5:$C$252,2,FALSE))</f>
        <v>14</v>
      </c>
      <c r="M14" s="25">
        <f>IF($K14=0,0,VLOOKUP($K14,'VPMA-Datenbasis'!$A$5:$C$252,3,FALSE))</f>
        <v>28</v>
      </c>
      <c r="N14" s="43"/>
      <c r="O14" s="43"/>
      <c r="P14" s="43"/>
      <c r="Q14" s="21">
        <f t="shared" si="4"/>
        <v>0</v>
      </c>
      <c r="R14" s="45">
        <f t="shared" si="5"/>
        <v>0</v>
      </c>
      <c r="S14" s="13"/>
      <c r="T14" s="51"/>
      <c r="U14" s="11">
        <f t="shared" si="6"/>
        <v>0</v>
      </c>
      <c r="V14" s="28"/>
      <c r="W14" s="28"/>
      <c r="X14" s="2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</row>
    <row r="15" spans="1:184" s="12" customFormat="1" ht="20.100000000000001" customHeight="1" x14ac:dyDescent="0.3">
      <c r="A15" s="8"/>
      <c r="B15" s="8"/>
      <c r="C15" s="24">
        <v>0.75</v>
      </c>
      <c r="D15" s="24">
        <v>0.75</v>
      </c>
      <c r="E15" s="46">
        <f t="shared" si="0"/>
        <v>0</v>
      </c>
      <c r="F15" s="54"/>
      <c r="G15" s="54"/>
      <c r="H15" s="20">
        <f t="shared" si="1"/>
        <v>0</v>
      </c>
      <c r="I15" s="20">
        <f t="shared" si="2"/>
        <v>0</v>
      </c>
      <c r="J15" s="20">
        <f t="shared" si="3"/>
        <v>0</v>
      </c>
      <c r="K15" s="26" t="s">
        <v>10</v>
      </c>
      <c r="L15" s="25">
        <f>IF($K15=0,0,VLOOKUP($K15,'VPMA-Datenbasis'!$A$5:$C$252,2,FALSE))</f>
        <v>14</v>
      </c>
      <c r="M15" s="25">
        <f>IF($K15=0,0,VLOOKUP($K15,'VPMA-Datenbasis'!$A$5:$C$252,3,FALSE))</f>
        <v>28</v>
      </c>
      <c r="N15" s="43"/>
      <c r="O15" s="43"/>
      <c r="P15" s="43"/>
      <c r="Q15" s="21">
        <f t="shared" si="4"/>
        <v>0</v>
      </c>
      <c r="R15" s="45">
        <f t="shared" si="5"/>
        <v>0</v>
      </c>
      <c r="S15" s="13"/>
      <c r="T15" s="51"/>
      <c r="U15" s="11">
        <f t="shared" si="6"/>
        <v>0</v>
      </c>
      <c r="V15" s="28"/>
      <c r="W15" s="28"/>
      <c r="X15" s="2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</row>
    <row r="16" spans="1:184" s="12" customFormat="1" ht="20.100000000000001" customHeight="1" x14ac:dyDescent="0.3">
      <c r="A16" s="8"/>
      <c r="B16" s="8"/>
      <c r="C16" s="24">
        <v>0.75</v>
      </c>
      <c r="D16" s="24">
        <v>0.75</v>
      </c>
      <c r="E16" s="46">
        <f t="shared" si="0"/>
        <v>0</v>
      </c>
      <c r="F16" s="54"/>
      <c r="G16" s="54"/>
      <c r="H16" s="20">
        <f t="shared" si="1"/>
        <v>0</v>
      </c>
      <c r="I16" s="20">
        <f t="shared" si="2"/>
        <v>0</v>
      </c>
      <c r="J16" s="20">
        <f t="shared" si="3"/>
        <v>0</v>
      </c>
      <c r="K16" s="26" t="s">
        <v>10</v>
      </c>
      <c r="L16" s="25">
        <f>IF($K16=0,0,VLOOKUP($K16,'VPMA-Datenbasis'!$A$5:$C$252,2,FALSE))</f>
        <v>14</v>
      </c>
      <c r="M16" s="25">
        <f>IF($K16=0,0,VLOOKUP($K16,'VPMA-Datenbasis'!$A$5:$C$252,3,FALSE))</f>
        <v>28</v>
      </c>
      <c r="N16" s="43"/>
      <c r="O16" s="43"/>
      <c r="P16" s="43"/>
      <c r="Q16" s="21">
        <f t="shared" si="4"/>
        <v>0</v>
      </c>
      <c r="R16" s="45">
        <f t="shared" si="5"/>
        <v>0</v>
      </c>
      <c r="S16" s="13"/>
      <c r="T16" s="51"/>
      <c r="U16" s="11">
        <f t="shared" si="6"/>
        <v>0</v>
      </c>
      <c r="V16" s="28"/>
      <c r="W16" s="28"/>
      <c r="X16" s="2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</row>
    <row r="17" spans="1:184" s="12" customFormat="1" ht="20.100000000000001" customHeight="1" x14ac:dyDescent="0.3">
      <c r="A17" s="8"/>
      <c r="B17" s="8"/>
      <c r="C17" s="24">
        <v>0.75</v>
      </c>
      <c r="D17" s="24">
        <v>0.75</v>
      </c>
      <c r="E17" s="46">
        <f t="shared" si="0"/>
        <v>0</v>
      </c>
      <c r="F17" s="54"/>
      <c r="G17" s="54"/>
      <c r="H17" s="20">
        <f t="shared" si="1"/>
        <v>0</v>
      </c>
      <c r="I17" s="20">
        <f t="shared" si="2"/>
        <v>0</v>
      </c>
      <c r="J17" s="20">
        <f t="shared" si="3"/>
        <v>0</v>
      </c>
      <c r="K17" s="26" t="s">
        <v>10</v>
      </c>
      <c r="L17" s="25">
        <f>IF($K17=0,0,VLOOKUP($K17,'VPMA-Datenbasis'!$A$5:$C$252,2,FALSE))</f>
        <v>14</v>
      </c>
      <c r="M17" s="25">
        <f>IF($K17=0,0,VLOOKUP($K17,'VPMA-Datenbasis'!$A$5:$C$252,3,FALSE))</f>
        <v>28</v>
      </c>
      <c r="N17" s="43"/>
      <c r="O17" s="43"/>
      <c r="P17" s="43"/>
      <c r="Q17" s="21">
        <f t="shared" si="4"/>
        <v>0</v>
      </c>
      <c r="R17" s="45">
        <f t="shared" si="5"/>
        <v>0</v>
      </c>
      <c r="S17" s="13"/>
      <c r="T17" s="51"/>
      <c r="U17" s="11">
        <f t="shared" si="6"/>
        <v>0</v>
      </c>
      <c r="V17" s="28"/>
      <c r="W17" s="28"/>
      <c r="X17" s="2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</row>
    <row r="18" spans="1:184" s="12" customFormat="1" ht="20.100000000000001" customHeight="1" x14ac:dyDescent="0.3">
      <c r="A18" s="8"/>
      <c r="B18" s="8"/>
      <c r="C18" s="24">
        <v>0.75</v>
      </c>
      <c r="D18" s="24">
        <v>0.75</v>
      </c>
      <c r="E18" s="46">
        <f t="shared" si="0"/>
        <v>0</v>
      </c>
      <c r="F18" s="54"/>
      <c r="G18" s="54"/>
      <c r="H18" s="20">
        <f t="shared" si="1"/>
        <v>0</v>
      </c>
      <c r="I18" s="20">
        <f t="shared" si="2"/>
        <v>0</v>
      </c>
      <c r="J18" s="20">
        <f t="shared" si="3"/>
        <v>0</v>
      </c>
      <c r="K18" s="26" t="s">
        <v>10</v>
      </c>
      <c r="L18" s="25">
        <f>IF($K18=0,0,VLOOKUP($K18,'VPMA-Datenbasis'!$A$5:$C$252,2,FALSE))</f>
        <v>14</v>
      </c>
      <c r="M18" s="25">
        <f>IF($K18=0,0,VLOOKUP($K18,'VPMA-Datenbasis'!$A$5:$C$252,3,FALSE))</f>
        <v>28</v>
      </c>
      <c r="N18" s="43"/>
      <c r="O18" s="43"/>
      <c r="P18" s="43"/>
      <c r="Q18" s="21">
        <f t="shared" si="4"/>
        <v>0</v>
      </c>
      <c r="R18" s="45">
        <f t="shared" si="5"/>
        <v>0</v>
      </c>
      <c r="S18" s="13"/>
      <c r="T18" s="51"/>
      <c r="U18" s="11">
        <f t="shared" si="6"/>
        <v>0</v>
      </c>
      <c r="V18" s="28"/>
      <c r="W18" s="28"/>
      <c r="X18" s="2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</row>
    <row r="19" spans="1:184" s="12" customFormat="1" ht="20.100000000000001" customHeight="1" x14ac:dyDescent="0.3">
      <c r="A19" s="8"/>
      <c r="B19" s="8"/>
      <c r="C19" s="24">
        <v>0.75</v>
      </c>
      <c r="D19" s="24">
        <v>0.75</v>
      </c>
      <c r="E19" s="46">
        <f t="shared" si="0"/>
        <v>0</v>
      </c>
      <c r="F19" s="54"/>
      <c r="G19" s="54"/>
      <c r="H19" s="20">
        <f t="shared" si="1"/>
        <v>0</v>
      </c>
      <c r="I19" s="20">
        <f t="shared" si="2"/>
        <v>0</v>
      </c>
      <c r="J19" s="20">
        <f t="shared" si="3"/>
        <v>0</v>
      </c>
      <c r="K19" s="26" t="s">
        <v>10</v>
      </c>
      <c r="L19" s="25">
        <f>IF($K19=0,0,VLOOKUP($K19,'VPMA-Datenbasis'!$A$5:$C$252,2,FALSE))</f>
        <v>14</v>
      </c>
      <c r="M19" s="25">
        <f>IF($K19=0,0,VLOOKUP($K19,'VPMA-Datenbasis'!$A$5:$C$252,3,FALSE))</f>
        <v>28</v>
      </c>
      <c r="N19" s="43"/>
      <c r="O19" s="43"/>
      <c r="P19" s="43"/>
      <c r="Q19" s="21">
        <f t="shared" si="4"/>
        <v>0</v>
      </c>
      <c r="R19" s="45">
        <f t="shared" si="5"/>
        <v>0</v>
      </c>
      <c r="S19" s="13"/>
      <c r="T19" s="51"/>
      <c r="U19" s="11">
        <f t="shared" si="6"/>
        <v>0</v>
      </c>
      <c r="V19" s="28"/>
      <c r="W19" s="28"/>
      <c r="X19" s="2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</row>
    <row r="20" spans="1:184" s="12" customFormat="1" ht="20.100000000000001" customHeight="1" x14ac:dyDescent="0.3">
      <c r="A20" s="8"/>
      <c r="B20" s="8"/>
      <c r="C20" s="24">
        <v>0.75</v>
      </c>
      <c r="D20" s="24">
        <v>0.75</v>
      </c>
      <c r="E20" s="46">
        <f t="shared" si="0"/>
        <v>0</v>
      </c>
      <c r="F20" s="54"/>
      <c r="G20" s="54"/>
      <c r="H20" s="20">
        <f t="shared" si="1"/>
        <v>0</v>
      </c>
      <c r="I20" s="20">
        <f t="shared" si="2"/>
        <v>0</v>
      </c>
      <c r="J20" s="20">
        <f t="shared" si="3"/>
        <v>0</v>
      </c>
      <c r="K20" s="26" t="s">
        <v>10</v>
      </c>
      <c r="L20" s="25">
        <f>IF($K20=0,0,VLOOKUP($K20,'VPMA-Datenbasis'!$A$5:$C$252,2,FALSE))</f>
        <v>14</v>
      </c>
      <c r="M20" s="25">
        <f>IF($K20=0,0,VLOOKUP($K20,'VPMA-Datenbasis'!$A$5:$C$252,3,FALSE))</f>
        <v>28</v>
      </c>
      <c r="N20" s="43"/>
      <c r="O20" s="43"/>
      <c r="P20" s="43"/>
      <c r="Q20" s="21">
        <f t="shared" si="4"/>
        <v>0</v>
      </c>
      <c r="R20" s="45">
        <f t="shared" si="5"/>
        <v>0</v>
      </c>
      <c r="S20" s="13"/>
      <c r="T20" s="51"/>
      <c r="U20" s="11">
        <f t="shared" si="6"/>
        <v>0</v>
      </c>
      <c r="V20" s="28"/>
      <c r="W20" s="28"/>
      <c r="X20" s="2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</row>
    <row r="21" spans="1:184" s="12" customFormat="1" ht="20.100000000000001" customHeight="1" x14ac:dyDescent="0.3">
      <c r="A21" s="8"/>
      <c r="B21" s="8"/>
      <c r="C21" s="24">
        <v>0.75</v>
      </c>
      <c r="D21" s="24">
        <v>0.75</v>
      </c>
      <c r="E21" s="46">
        <f t="shared" si="0"/>
        <v>0</v>
      </c>
      <c r="F21" s="54"/>
      <c r="G21" s="54"/>
      <c r="H21" s="20">
        <f t="shared" si="1"/>
        <v>0</v>
      </c>
      <c r="I21" s="20">
        <f t="shared" si="2"/>
        <v>0</v>
      </c>
      <c r="J21" s="20">
        <f t="shared" si="3"/>
        <v>0</v>
      </c>
      <c r="K21" s="26" t="s">
        <v>10</v>
      </c>
      <c r="L21" s="25">
        <f>IF($K21=0,0,VLOOKUP($K21,'VPMA-Datenbasis'!$A$5:$C$252,2,FALSE))</f>
        <v>14</v>
      </c>
      <c r="M21" s="25">
        <f>IF($K21=0,0,VLOOKUP($K21,'VPMA-Datenbasis'!$A$5:$C$252,3,FALSE))</f>
        <v>28</v>
      </c>
      <c r="N21" s="43"/>
      <c r="O21" s="43"/>
      <c r="P21" s="43"/>
      <c r="Q21" s="21">
        <f t="shared" si="4"/>
        <v>0</v>
      </c>
      <c r="R21" s="45">
        <f t="shared" si="5"/>
        <v>0</v>
      </c>
      <c r="S21" s="13"/>
      <c r="T21" s="51"/>
      <c r="U21" s="11">
        <f t="shared" si="6"/>
        <v>0</v>
      </c>
      <c r="V21" s="28"/>
      <c r="W21" s="28"/>
      <c r="X21" s="2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</row>
    <row r="22" spans="1:184" s="12" customFormat="1" ht="20.100000000000001" customHeight="1" x14ac:dyDescent="0.3">
      <c r="A22" s="8"/>
      <c r="B22" s="8"/>
      <c r="C22" s="24">
        <v>0.75</v>
      </c>
      <c r="D22" s="24">
        <v>0.75</v>
      </c>
      <c r="E22" s="46">
        <f t="shared" si="0"/>
        <v>0</v>
      </c>
      <c r="F22" s="54"/>
      <c r="G22" s="54"/>
      <c r="H22" s="20">
        <f t="shared" si="1"/>
        <v>0</v>
      </c>
      <c r="I22" s="20">
        <f t="shared" si="2"/>
        <v>0</v>
      </c>
      <c r="J22" s="20">
        <f t="shared" si="3"/>
        <v>0</v>
      </c>
      <c r="K22" s="26" t="s">
        <v>10</v>
      </c>
      <c r="L22" s="25">
        <f>IF($K22=0,0,VLOOKUP($K22,'VPMA-Datenbasis'!$A$5:$C$252,2,FALSE))</f>
        <v>14</v>
      </c>
      <c r="M22" s="25">
        <f>IF($K22=0,0,VLOOKUP($K22,'VPMA-Datenbasis'!$A$5:$C$252,3,FALSE))</f>
        <v>28</v>
      </c>
      <c r="N22" s="43"/>
      <c r="O22" s="43"/>
      <c r="P22" s="43"/>
      <c r="Q22" s="21">
        <f t="shared" si="4"/>
        <v>0</v>
      </c>
      <c r="R22" s="45">
        <f t="shared" si="5"/>
        <v>0</v>
      </c>
      <c r="S22" s="13"/>
      <c r="T22" s="51"/>
      <c r="U22" s="11">
        <f t="shared" si="6"/>
        <v>0</v>
      </c>
      <c r="V22" s="28"/>
      <c r="W22" s="28"/>
      <c r="X22" s="2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</row>
    <row r="23" spans="1:184" s="12" customFormat="1" ht="20.100000000000001" customHeight="1" x14ac:dyDescent="0.3">
      <c r="A23" s="8"/>
      <c r="B23" s="8"/>
      <c r="C23" s="24">
        <v>0.75</v>
      </c>
      <c r="D23" s="24">
        <v>0.75</v>
      </c>
      <c r="E23" s="46">
        <f t="shared" si="0"/>
        <v>0</v>
      </c>
      <c r="F23" s="54"/>
      <c r="G23" s="54"/>
      <c r="H23" s="20">
        <f t="shared" si="1"/>
        <v>0</v>
      </c>
      <c r="I23" s="20">
        <f t="shared" si="2"/>
        <v>0</v>
      </c>
      <c r="J23" s="20">
        <f t="shared" si="3"/>
        <v>0</v>
      </c>
      <c r="K23" s="26" t="s">
        <v>10</v>
      </c>
      <c r="L23" s="25">
        <f>IF($K23=0,0,VLOOKUP($K23,'VPMA-Datenbasis'!$A$5:$C$252,2,FALSE))</f>
        <v>14</v>
      </c>
      <c r="M23" s="25">
        <f>IF($K23=0,0,VLOOKUP($K23,'VPMA-Datenbasis'!$A$5:$C$252,3,FALSE))</f>
        <v>28</v>
      </c>
      <c r="N23" s="43"/>
      <c r="O23" s="43"/>
      <c r="P23" s="43"/>
      <c r="Q23" s="21">
        <f t="shared" si="4"/>
        <v>0</v>
      </c>
      <c r="R23" s="45">
        <f t="shared" si="5"/>
        <v>0</v>
      </c>
      <c r="S23" s="13"/>
      <c r="T23" s="51"/>
      <c r="U23" s="11">
        <f t="shared" si="6"/>
        <v>0</v>
      </c>
      <c r="V23" s="28"/>
      <c r="W23" s="28"/>
      <c r="X23" s="2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</row>
    <row r="24" spans="1:184" s="12" customFormat="1" ht="20.100000000000001" customHeight="1" x14ac:dyDescent="0.3">
      <c r="A24" s="8"/>
      <c r="B24" s="8"/>
      <c r="C24" s="24">
        <v>0.75</v>
      </c>
      <c r="D24" s="24">
        <v>0.75</v>
      </c>
      <c r="E24" s="46">
        <f t="shared" si="0"/>
        <v>0</v>
      </c>
      <c r="F24" s="54"/>
      <c r="G24" s="54"/>
      <c r="H24" s="20">
        <f t="shared" si="1"/>
        <v>0</v>
      </c>
      <c r="I24" s="20">
        <f t="shared" si="2"/>
        <v>0</v>
      </c>
      <c r="J24" s="20">
        <f t="shared" si="3"/>
        <v>0</v>
      </c>
      <c r="K24" s="26" t="s">
        <v>10</v>
      </c>
      <c r="L24" s="25">
        <f>IF($K24=0,0,VLOOKUP($K24,'VPMA-Datenbasis'!$A$5:$C$252,2,FALSE))</f>
        <v>14</v>
      </c>
      <c r="M24" s="25">
        <f>IF($K24=0,0,VLOOKUP($K24,'VPMA-Datenbasis'!$A$5:$C$252,3,FALSE))</f>
        <v>28</v>
      </c>
      <c r="N24" s="43"/>
      <c r="O24" s="43"/>
      <c r="P24" s="43"/>
      <c r="Q24" s="21">
        <f t="shared" si="4"/>
        <v>0</v>
      </c>
      <c r="R24" s="45">
        <f t="shared" si="5"/>
        <v>0</v>
      </c>
      <c r="S24" s="13"/>
      <c r="T24" s="51"/>
      <c r="U24" s="11">
        <f t="shared" si="6"/>
        <v>0</v>
      </c>
      <c r="V24" s="28"/>
      <c r="W24" s="28"/>
      <c r="X24" s="2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</row>
    <row r="25" spans="1:184" s="12" customFormat="1" ht="20.100000000000001" customHeight="1" x14ac:dyDescent="0.3">
      <c r="A25" s="8"/>
      <c r="B25" s="8"/>
      <c r="C25" s="24">
        <v>0.75</v>
      </c>
      <c r="D25" s="24">
        <v>0.75</v>
      </c>
      <c r="E25" s="46">
        <f t="shared" si="0"/>
        <v>0</v>
      </c>
      <c r="F25" s="54"/>
      <c r="G25" s="54"/>
      <c r="H25" s="20">
        <f t="shared" si="1"/>
        <v>0</v>
      </c>
      <c r="I25" s="20">
        <f t="shared" si="2"/>
        <v>0</v>
      </c>
      <c r="J25" s="20">
        <f t="shared" si="3"/>
        <v>0</v>
      </c>
      <c r="K25" s="26" t="s">
        <v>10</v>
      </c>
      <c r="L25" s="25">
        <f>IF($K25=0,0,VLOOKUP($K25,'VPMA-Datenbasis'!$A$5:$C$252,2,FALSE))</f>
        <v>14</v>
      </c>
      <c r="M25" s="25">
        <f>IF($K25=0,0,VLOOKUP($K25,'VPMA-Datenbasis'!$A$5:$C$252,3,FALSE))</f>
        <v>28</v>
      </c>
      <c r="N25" s="43"/>
      <c r="O25" s="43"/>
      <c r="P25" s="43"/>
      <c r="Q25" s="21">
        <f t="shared" si="4"/>
        <v>0</v>
      </c>
      <c r="R25" s="45">
        <f t="shared" si="5"/>
        <v>0</v>
      </c>
      <c r="S25" s="13"/>
      <c r="T25" s="51"/>
      <c r="U25" s="11">
        <f t="shared" si="6"/>
        <v>0</v>
      </c>
      <c r="V25" s="28"/>
      <c r="W25" s="28"/>
      <c r="X25" s="2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</row>
    <row r="26" spans="1:184" s="12" customFormat="1" ht="20.100000000000001" customHeight="1" x14ac:dyDescent="0.3">
      <c r="A26" s="14"/>
      <c r="B26" s="8"/>
      <c r="C26" s="24">
        <v>0.75</v>
      </c>
      <c r="D26" s="24">
        <v>0.75</v>
      </c>
      <c r="E26" s="46">
        <f t="shared" si="0"/>
        <v>0</v>
      </c>
      <c r="F26" s="54"/>
      <c r="G26" s="54"/>
      <c r="H26" s="20">
        <f t="shared" si="1"/>
        <v>0</v>
      </c>
      <c r="I26" s="20">
        <f t="shared" si="2"/>
        <v>0</v>
      </c>
      <c r="J26" s="20">
        <f t="shared" si="3"/>
        <v>0</v>
      </c>
      <c r="K26" s="26" t="s">
        <v>10</v>
      </c>
      <c r="L26" s="25">
        <f>IF($K26=0,0,VLOOKUP($K26,'VPMA-Datenbasis'!$A$5:$C$252,2,FALSE))</f>
        <v>14</v>
      </c>
      <c r="M26" s="25">
        <f>IF($K26=0,0,VLOOKUP($K26,'VPMA-Datenbasis'!$A$5:$C$252,3,FALSE))</f>
        <v>28</v>
      </c>
      <c r="N26" s="43"/>
      <c r="O26" s="43"/>
      <c r="P26" s="43"/>
      <c r="Q26" s="21">
        <f t="shared" si="4"/>
        <v>0</v>
      </c>
      <c r="R26" s="45">
        <f t="shared" si="5"/>
        <v>0</v>
      </c>
      <c r="S26" s="13"/>
      <c r="T26" s="51"/>
      <c r="U26" s="11">
        <f t="shared" si="6"/>
        <v>0</v>
      </c>
      <c r="V26" s="28"/>
      <c r="W26" s="28"/>
      <c r="X26" s="2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</row>
    <row r="27" spans="1:184" s="12" customFormat="1" ht="20.100000000000001" customHeight="1" x14ac:dyDescent="0.3">
      <c r="A27" s="14"/>
      <c r="B27" s="8"/>
      <c r="C27" s="24">
        <v>0.75</v>
      </c>
      <c r="D27" s="24">
        <v>0.75</v>
      </c>
      <c r="E27" s="46">
        <f t="shared" si="0"/>
        <v>0</v>
      </c>
      <c r="F27" s="54"/>
      <c r="G27" s="54"/>
      <c r="H27" s="20">
        <f t="shared" si="1"/>
        <v>0</v>
      </c>
      <c r="I27" s="20">
        <f t="shared" si="2"/>
        <v>0</v>
      </c>
      <c r="J27" s="20">
        <f t="shared" si="3"/>
        <v>0</v>
      </c>
      <c r="K27" s="26" t="s">
        <v>10</v>
      </c>
      <c r="L27" s="25">
        <f>IF($K27=0,0,VLOOKUP($K27,'VPMA-Datenbasis'!$A$5:$C$252,2,FALSE))</f>
        <v>14</v>
      </c>
      <c r="M27" s="25">
        <f>IF($K27=0,0,VLOOKUP($K27,'VPMA-Datenbasis'!$A$5:$C$252,3,FALSE))</f>
        <v>28</v>
      </c>
      <c r="N27" s="43"/>
      <c r="O27" s="43"/>
      <c r="P27" s="43"/>
      <c r="Q27" s="21">
        <f t="shared" si="4"/>
        <v>0</v>
      </c>
      <c r="R27" s="45">
        <f t="shared" si="5"/>
        <v>0</v>
      </c>
      <c r="S27" s="13"/>
      <c r="T27" s="51"/>
      <c r="U27" s="11">
        <f t="shared" si="6"/>
        <v>0</v>
      </c>
      <c r="V27" s="28"/>
      <c r="W27" s="28"/>
      <c r="X27" s="2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</row>
    <row r="28" spans="1:184" s="12" customFormat="1" ht="20.100000000000001" customHeight="1" x14ac:dyDescent="0.3">
      <c r="A28" s="14"/>
      <c r="B28" s="8"/>
      <c r="C28" s="24">
        <v>0.75</v>
      </c>
      <c r="D28" s="24">
        <v>0.75</v>
      </c>
      <c r="E28" s="46">
        <f t="shared" si="0"/>
        <v>0</v>
      </c>
      <c r="F28" s="54"/>
      <c r="G28" s="54"/>
      <c r="H28" s="20">
        <f t="shared" si="1"/>
        <v>0</v>
      </c>
      <c r="I28" s="20">
        <f t="shared" si="2"/>
        <v>0</v>
      </c>
      <c r="J28" s="20">
        <f t="shared" si="3"/>
        <v>0</v>
      </c>
      <c r="K28" s="26" t="s">
        <v>10</v>
      </c>
      <c r="L28" s="25">
        <f>IF($K28=0,0,VLOOKUP($K28,'VPMA-Datenbasis'!$A$5:$C$252,2,FALSE))</f>
        <v>14</v>
      </c>
      <c r="M28" s="25">
        <f>IF($K28=0,0,VLOOKUP($K28,'VPMA-Datenbasis'!$A$5:$C$252,3,FALSE))</f>
        <v>28</v>
      </c>
      <c r="N28" s="43"/>
      <c r="O28" s="43"/>
      <c r="P28" s="43"/>
      <c r="Q28" s="21">
        <f t="shared" si="4"/>
        <v>0</v>
      </c>
      <c r="R28" s="45">
        <f t="shared" si="5"/>
        <v>0</v>
      </c>
      <c r="S28" s="13"/>
      <c r="T28" s="51"/>
      <c r="U28" s="11">
        <f t="shared" si="6"/>
        <v>0</v>
      </c>
      <c r="V28" s="28"/>
      <c r="W28" s="28"/>
      <c r="X28" s="2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</row>
    <row r="29" spans="1:184" s="12" customFormat="1" ht="20.100000000000001" customHeight="1" x14ac:dyDescent="0.3">
      <c r="A29" s="14"/>
      <c r="B29" s="8"/>
      <c r="C29" s="24">
        <v>0.75</v>
      </c>
      <c r="D29" s="24">
        <v>0.75</v>
      </c>
      <c r="E29" s="46">
        <f t="shared" si="0"/>
        <v>0</v>
      </c>
      <c r="F29" s="54"/>
      <c r="G29" s="54"/>
      <c r="H29" s="20">
        <f t="shared" si="1"/>
        <v>0</v>
      </c>
      <c r="I29" s="20">
        <f t="shared" si="2"/>
        <v>0</v>
      </c>
      <c r="J29" s="20">
        <f t="shared" si="3"/>
        <v>0</v>
      </c>
      <c r="K29" s="26" t="s">
        <v>10</v>
      </c>
      <c r="L29" s="25">
        <f>IF($K29=0,0,VLOOKUP($K29,'VPMA-Datenbasis'!$A$5:$C$252,2,FALSE))</f>
        <v>14</v>
      </c>
      <c r="M29" s="25">
        <f>IF($K29=0,0,VLOOKUP($K29,'VPMA-Datenbasis'!$A$5:$C$252,3,FALSE))</f>
        <v>28</v>
      </c>
      <c r="N29" s="43"/>
      <c r="O29" s="43"/>
      <c r="P29" s="43"/>
      <c r="Q29" s="21">
        <f t="shared" si="4"/>
        <v>0</v>
      </c>
      <c r="R29" s="45">
        <f t="shared" si="5"/>
        <v>0</v>
      </c>
      <c r="S29" s="13"/>
      <c r="T29" s="51"/>
      <c r="U29" s="11">
        <f t="shared" si="6"/>
        <v>0</v>
      </c>
      <c r="V29" s="28"/>
      <c r="W29" s="28"/>
      <c r="X29" s="2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</row>
    <row r="30" spans="1:184" s="12" customFormat="1" ht="20.100000000000001" customHeight="1" x14ac:dyDescent="0.3">
      <c r="A30" s="14"/>
      <c r="B30" s="8"/>
      <c r="C30" s="24">
        <v>0.75</v>
      </c>
      <c r="D30" s="24">
        <v>0.75</v>
      </c>
      <c r="E30" s="46">
        <f t="shared" si="0"/>
        <v>0</v>
      </c>
      <c r="F30" s="54"/>
      <c r="G30" s="54"/>
      <c r="H30" s="20">
        <f t="shared" si="1"/>
        <v>0</v>
      </c>
      <c r="I30" s="20">
        <f t="shared" si="2"/>
        <v>0</v>
      </c>
      <c r="J30" s="20">
        <f t="shared" si="3"/>
        <v>0</v>
      </c>
      <c r="K30" s="26" t="s">
        <v>10</v>
      </c>
      <c r="L30" s="25">
        <f>IF($K30=0,0,VLOOKUP($K30,'VPMA-Datenbasis'!$A$5:$C$252,2,FALSE))</f>
        <v>14</v>
      </c>
      <c r="M30" s="25">
        <f>IF($K30=0,0,VLOOKUP($K30,'VPMA-Datenbasis'!$A$5:$C$252,3,FALSE))</f>
        <v>28</v>
      </c>
      <c r="N30" s="43"/>
      <c r="O30" s="43"/>
      <c r="P30" s="43"/>
      <c r="Q30" s="21">
        <f t="shared" si="4"/>
        <v>0</v>
      </c>
      <c r="R30" s="45">
        <f t="shared" si="5"/>
        <v>0</v>
      </c>
      <c r="S30" s="13"/>
      <c r="T30" s="51"/>
      <c r="U30" s="11">
        <f t="shared" si="6"/>
        <v>0</v>
      </c>
      <c r="V30" s="28"/>
      <c r="W30" s="28"/>
      <c r="X30" s="2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</row>
    <row r="31" spans="1:184" s="12" customFormat="1" ht="20.100000000000001" customHeight="1" x14ac:dyDescent="0.3">
      <c r="A31" s="14"/>
      <c r="B31" s="8"/>
      <c r="C31" s="24">
        <v>0.75</v>
      </c>
      <c r="D31" s="24">
        <v>0.75</v>
      </c>
      <c r="E31" s="46">
        <f t="shared" si="0"/>
        <v>0</v>
      </c>
      <c r="F31" s="54"/>
      <c r="G31" s="54"/>
      <c r="H31" s="20">
        <f t="shared" si="1"/>
        <v>0</v>
      </c>
      <c r="I31" s="20">
        <f t="shared" si="2"/>
        <v>0</v>
      </c>
      <c r="J31" s="20">
        <f t="shared" si="3"/>
        <v>0</v>
      </c>
      <c r="K31" s="26" t="s">
        <v>10</v>
      </c>
      <c r="L31" s="25">
        <f>IF($K31=0,0,VLOOKUP($K31,'VPMA-Datenbasis'!$A$5:$C$252,2,FALSE))</f>
        <v>14</v>
      </c>
      <c r="M31" s="25">
        <f>IF($K31=0,0,VLOOKUP($K31,'VPMA-Datenbasis'!$A$5:$C$252,3,FALSE))</f>
        <v>28</v>
      </c>
      <c r="N31" s="43"/>
      <c r="O31" s="43"/>
      <c r="P31" s="43"/>
      <c r="Q31" s="21">
        <f t="shared" si="4"/>
        <v>0</v>
      </c>
      <c r="R31" s="45">
        <f t="shared" si="5"/>
        <v>0</v>
      </c>
      <c r="S31" s="13"/>
      <c r="T31" s="51"/>
      <c r="U31" s="11">
        <f t="shared" si="6"/>
        <v>0</v>
      </c>
      <c r="V31" s="28"/>
      <c r="W31" s="28"/>
      <c r="X31" s="2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</row>
    <row r="32" spans="1:184" s="12" customFormat="1" ht="20.100000000000001" customHeight="1" x14ac:dyDescent="0.3">
      <c r="A32" s="14"/>
      <c r="B32" s="8"/>
      <c r="C32" s="24">
        <v>0.75</v>
      </c>
      <c r="D32" s="24">
        <v>0.75</v>
      </c>
      <c r="E32" s="46">
        <f t="shared" si="0"/>
        <v>0</v>
      </c>
      <c r="F32" s="54"/>
      <c r="G32" s="54"/>
      <c r="H32" s="20">
        <f t="shared" si="1"/>
        <v>0</v>
      </c>
      <c r="I32" s="20">
        <f t="shared" si="2"/>
        <v>0</v>
      </c>
      <c r="J32" s="20">
        <f t="shared" si="3"/>
        <v>0</v>
      </c>
      <c r="K32" s="26" t="s">
        <v>10</v>
      </c>
      <c r="L32" s="25">
        <f>IF($K32=0,0,VLOOKUP($K32,'VPMA-Datenbasis'!$A$5:$C$252,2,FALSE))</f>
        <v>14</v>
      </c>
      <c r="M32" s="25">
        <f>IF($K32=0,0,VLOOKUP($K32,'VPMA-Datenbasis'!$A$5:$C$252,3,FALSE))</f>
        <v>28</v>
      </c>
      <c r="N32" s="43"/>
      <c r="O32" s="43"/>
      <c r="P32" s="43"/>
      <c r="Q32" s="21">
        <f t="shared" si="4"/>
        <v>0</v>
      </c>
      <c r="R32" s="45">
        <f t="shared" si="5"/>
        <v>0</v>
      </c>
      <c r="S32" s="13"/>
      <c r="T32" s="51"/>
      <c r="U32" s="11">
        <f t="shared" si="6"/>
        <v>0</v>
      </c>
      <c r="V32" s="28"/>
      <c r="W32" s="28"/>
      <c r="X32" s="2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</row>
    <row r="33" spans="1:184" s="12" customFormat="1" ht="20.100000000000001" customHeight="1" x14ac:dyDescent="0.3">
      <c r="A33" s="14"/>
      <c r="B33" s="8"/>
      <c r="C33" s="24">
        <v>0.75</v>
      </c>
      <c r="D33" s="24">
        <v>0.75</v>
      </c>
      <c r="E33" s="46">
        <f t="shared" si="0"/>
        <v>0</v>
      </c>
      <c r="F33" s="54"/>
      <c r="G33" s="54"/>
      <c r="H33" s="20">
        <f t="shared" si="1"/>
        <v>0</v>
      </c>
      <c r="I33" s="20">
        <f t="shared" si="2"/>
        <v>0</v>
      </c>
      <c r="J33" s="20">
        <f t="shared" si="3"/>
        <v>0</v>
      </c>
      <c r="K33" s="26" t="s">
        <v>10</v>
      </c>
      <c r="L33" s="25">
        <f>IF($K33=0,0,VLOOKUP($K33,'VPMA-Datenbasis'!$A$5:$C$252,2,FALSE))</f>
        <v>14</v>
      </c>
      <c r="M33" s="25">
        <f>IF($K33=0,0,VLOOKUP($K33,'VPMA-Datenbasis'!$A$5:$C$252,3,FALSE))</f>
        <v>28</v>
      </c>
      <c r="N33" s="43"/>
      <c r="O33" s="43"/>
      <c r="P33" s="43"/>
      <c r="Q33" s="21">
        <f t="shared" si="4"/>
        <v>0</v>
      </c>
      <c r="R33" s="45">
        <f t="shared" si="5"/>
        <v>0</v>
      </c>
      <c r="S33" s="13"/>
      <c r="T33" s="51"/>
      <c r="U33" s="11">
        <f t="shared" si="6"/>
        <v>0</v>
      </c>
      <c r="V33" s="28"/>
      <c r="W33" s="28"/>
      <c r="X33" s="2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</row>
    <row r="34" spans="1:184" s="12" customFormat="1" ht="20.100000000000001" customHeight="1" x14ac:dyDescent="0.3">
      <c r="A34" s="14"/>
      <c r="B34" s="8"/>
      <c r="C34" s="24">
        <v>0.75</v>
      </c>
      <c r="D34" s="24">
        <v>0.75</v>
      </c>
      <c r="E34" s="46">
        <f t="shared" si="0"/>
        <v>0</v>
      </c>
      <c r="F34" s="54"/>
      <c r="G34" s="54"/>
      <c r="H34" s="20">
        <f t="shared" si="1"/>
        <v>0</v>
      </c>
      <c r="I34" s="20">
        <f t="shared" si="2"/>
        <v>0</v>
      </c>
      <c r="J34" s="20">
        <f t="shared" si="3"/>
        <v>0</v>
      </c>
      <c r="K34" s="26" t="s">
        <v>10</v>
      </c>
      <c r="L34" s="25">
        <f>IF($K34=0,0,VLOOKUP($K34,'VPMA-Datenbasis'!$A$5:$C$252,2,FALSE))</f>
        <v>14</v>
      </c>
      <c r="M34" s="25">
        <f>IF($K34=0,0,VLOOKUP($K34,'VPMA-Datenbasis'!$A$5:$C$252,3,FALSE))</f>
        <v>28</v>
      </c>
      <c r="N34" s="43"/>
      <c r="O34" s="43"/>
      <c r="P34" s="43"/>
      <c r="Q34" s="21">
        <f t="shared" si="4"/>
        <v>0</v>
      </c>
      <c r="R34" s="45">
        <f t="shared" si="5"/>
        <v>0</v>
      </c>
      <c r="S34" s="13"/>
      <c r="T34" s="51"/>
      <c r="U34" s="11">
        <f t="shared" si="6"/>
        <v>0</v>
      </c>
      <c r="V34" s="28"/>
      <c r="W34" s="28"/>
      <c r="X34" s="2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</row>
    <row r="35" spans="1:184" s="12" customFormat="1" ht="20.100000000000001" customHeight="1" x14ac:dyDescent="0.3">
      <c r="A35" s="14"/>
      <c r="B35" s="8"/>
      <c r="C35" s="24">
        <v>0.75</v>
      </c>
      <c r="D35" s="24">
        <v>0.75</v>
      </c>
      <c r="E35" s="46">
        <f t="shared" si="0"/>
        <v>0</v>
      </c>
      <c r="F35" s="54"/>
      <c r="G35" s="54"/>
      <c r="H35" s="20">
        <f t="shared" si="1"/>
        <v>0</v>
      </c>
      <c r="I35" s="20">
        <f t="shared" si="2"/>
        <v>0</v>
      </c>
      <c r="J35" s="20">
        <f t="shared" si="3"/>
        <v>0</v>
      </c>
      <c r="K35" s="26" t="s">
        <v>10</v>
      </c>
      <c r="L35" s="25">
        <f>IF($K35=0,0,VLOOKUP($K35,'VPMA-Datenbasis'!$A$5:$C$252,2,FALSE))</f>
        <v>14</v>
      </c>
      <c r="M35" s="25">
        <f>IF($K35=0,0,VLOOKUP($K35,'VPMA-Datenbasis'!$A$5:$C$252,3,FALSE))</f>
        <v>28</v>
      </c>
      <c r="N35" s="43"/>
      <c r="O35" s="43"/>
      <c r="P35" s="43"/>
      <c r="Q35" s="21">
        <f t="shared" si="4"/>
        <v>0</v>
      </c>
      <c r="R35" s="45">
        <f t="shared" si="5"/>
        <v>0</v>
      </c>
      <c r="S35" s="13"/>
      <c r="T35" s="51"/>
      <c r="U35" s="11">
        <f t="shared" si="6"/>
        <v>0</v>
      </c>
      <c r="V35" s="28"/>
      <c r="W35" s="28"/>
      <c r="X35" s="2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</row>
    <row r="36" spans="1:184" s="12" customFormat="1" ht="20.100000000000001" customHeight="1" x14ac:dyDescent="0.3">
      <c r="A36" s="14"/>
      <c r="B36" s="8"/>
      <c r="C36" s="24">
        <v>0.75</v>
      </c>
      <c r="D36" s="24">
        <v>0.75</v>
      </c>
      <c r="E36" s="46">
        <f t="shared" si="0"/>
        <v>0</v>
      </c>
      <c r="F36" s="54"/>
      <c r="G36" s="54"/>
      <c r="H36" s="20">
        <f t="shared" si="1"/>
        <v>0</v>
      </c>
      <c r="I36" s="20">
        <f t="shared" si="2"/>
        <v>0</v>
      </c>
      <c r="J36" s="20">
        <f t="shared" si="3"/>
        <v>0</v>
      </c>
      <c r="K36" s="26" t="s">
        <v>10</v>
      </c>
      <c r="L36" s="25">
        <f>IF($K36=0,0,VLOOKUP($K36,'VPMA-Datenbasis'!$A$5:$C$252,2,FALSE))</f>
        <v>14</v>
      </c>
      <c r="M36" s="25">
        <f>IF($K36=0,0,VLOOKUP($K36,'VPMA-Datenbasis'!$A$5:$C$252,3,FALSE))</f>
        <v>28</v>
      </c>
      <c r="N36" s="43"/>
      <c r="O36" s="43"/>
      <c r="P36" s="43"/>
      <c r="Q36" s="21">
        <f t="shared" si="4"/>
        <v>0</v>
      </c>
      <c r="R36" s="45">
        <f t="shared" si="5"/>
        <v>0</v>
      </c>
      <c r="S36" s="13"/>
      <c r="T36" s="51"/>
      <c r="U36" s="11">
        <f t="shared" si="6"/>
        <v>0</v>
      </c>
      <c r="V36" s="28"/>
      <c r="W36" s="28"/>
      <c r="X36" s="2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</row>
    <row r="37" spans="1:184" s="12" customFormat="1" ht="20.100000000000001" customHeight="1" x14ac:dyDescent="0.3">
      <c r="A37" s="14"/>
      <c r="B37" s="8"/>
      <c r="C37" s="24">
        <v>0.75</v>
      </c>
      <c r="D37" s="24">
        <v>0.75</v>
      </c>
      <c r="E37" s="46">
        <f t="shared" si="0"/>
        <v>0</v>
      </c>
      <c r="F37" s="54"/>
      <c r="G37" s="54"/>
      <c r="H37" s="20">
        <f t="shared" si="1"/>
        <v>0</v>
      </c>
      <c r="I37" s="20">
        <f t="shared" si="2"/>
        <v>0</v>
      </c>
      <c r="J37" s="20">
        <f t="shared" si="3"/>
        <v>0</v>
      </c>
      <c r="K37" s="26" t="s">
        <v>10</v>
      </c>
      <c r="L37" s="25">
        <f>IF($K37=0,0,VLOOKUP($K37,'VPMA-Datenbasis'!$A$5:$C$252,2,FALSE))</f>
        <v>14</v>
      </c>
      <c r="M37" s="25">
        <f>IF($K37=0,0,VLOOKUP($K37,'VPMA-Datenbasis'!$A$5:$C$252,3,FALSE))</f>
        <v>28</v>
      </c>
      <c r="N37" s="43"/>
      <c r="O37" s="43"/>
      <c r="P37" s="43"/>
      <c r="Q37" s="21">
        <f t="shared" si="4"/>
        <v>0</v>
      </c>
      <c r="R37" s="45">
        <f t="shared" si="5"/>
        <v>0</v>
      </c>
      <c r="S37" s="13"/>
      <c r="T37" s="51"/>
      <c r="U37" s="11">
        <f t="shared" si="6"/>
        <v>0</v>
      </c>
      <c r="V37" s="28"/>
      <c r="W37" s="28"/>
      <c r="X37" s="2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</row>
    <row r="38" spans="1:184" s="12" customFormat="1" ht="20.100000000000001" customHeight="1" x14ac:dyDescent="0.3">
      <c r="A38" s="14"/>
      <c r="B38" s="8"/>
      <c r="C38" s="24">
        <v>0.75</v>
      </c>
      <c r="D38" s="24">
        <v>0.75</v>
      </c>
      <c r="E38" s="46">
        <f t="shared" si="0"/>
        <v>0</v>
      </c>
      <c r="F38" s="54"/>
      <c r="G38" s="54"/>
      <c r="H38" s="20">
        <f t="shared" si="1"/>
        <v>0</v>
      </c>
      <c r="I38" s="20">
        <f t="shared" si="2"/>
        <v>0</v>
      </c>
      <c r="J38" s="20">
        <f t="shared" si="3"/>
        <v>0</v>
      </c>
      <c r="K38" s="26" t="s">
        <v>10</v>
      </c>
      <c r="L38" s="25">
        <f>IF($K38=0,0,VLOOKUP($K38,'VPMA-Datenbasis'!$A$5:$C$252,2,FALSE))</f>
        <v>14</v>
      </c>
      <c r="M38" s="25">
        <f>IF($K38=0,0,VLOOKUP($K38,'VPMA-Datenbasis'!$A$5:$C$252,3,FALSE))</f>
        <v>28</v>
      </c>
      <c r="N38" s="43"/>
      <c r="O38" s="43"/>
      <c r="P38" s="43"/>
      <c r="Q38" s="21">
        <f t="shared" si="4"/>
        <v>0</v>
      </c>
      <c r="R38" s="45">
        <f t="shared" si="5"/>
        <v>0</v>
      </c>
      <c r="S38" s="13"/>
      <c r="T38" s="51"/>
      <c r="U38" s="11">
        <f t="shared" si="6"/>
        <v>0</v>
      </c>
      <c r="V38" s="28"/>
      <c r="W38" s="28"/>
      <c r="X38" s="2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</row>
    <row r="39" spans="1:184" s="12" customFormat="1" ht="20.100000000000001" customHeight="1" x14ac:dyDescent="0.3">
      <c r="A39" s="14"/>
      <c r="B39" s="8"/>
      <c r="C39" s="24">
        <v>0.75</v>
      </c>
      <c r="D39" s="24">
        <v>0.75</v>
      </c>
      <c r="E39" s="46">
        <f t="shared" si="0"/>
        <v>0</v>
      </c>
      <c r="F39" s="54"/>
      <c r="G39" s="54"/>
      <c r="H39" s="20">
        <f t="shared" si="1"/>
        <v>0</v>
      </c>
      <c r="I39" s="20">
        <f t="shared" si="2"/>
        <v>0</v>
      </c>
      <c r="J39" s="20">
        <f t="shared" si="3"/>
        <v>0</v>
      </c>
      <c r="K39" s="26" t="s">
        <v>10</v>
      </c>
      <c r="L39" s="25">
        <f>IF($K39=0,0,VLOOKUP($K39,'VPMA-Datenbasis'!$A$5:$C$252,2,FALSE))</f>
        <v>14</v>
      </c>
      <c r="M39" s="25">
        <f>IF($K39=0,0,VLOOKUP($K39,'VPMA-Datenbasis'!$A$5:$C$252,3,FALSE))</f>
        <v>28</v>
      </c>
      <c r="N39" s="43"/>
      <c r="O39" s="43"/>
      <c r="P39" s="43"/>
      <c r="Q39" s="21">
        <f t="shared" si="4"/>
        <v>0</v>
      </c>
      <c r="R39" s="45">
        <f t="shared" si="5"/>
        <v>0</v>
      </c>
      <c r="S39" s="13"/>
      <c r="T39" s="51"/>
      <c r="U39" s="11">
        <f t="shared" si="6"/>
        <v>0</v>
      </c>
      <c r="V39" s="28"/>
      <c r="W39" s="28"/>
      <c r="X39" s="2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</row>
    <row r="40" spans="1:184" s="12" customFormat="1" ht="20.100000000000001" customHeight="1" x14ac:dyDescent="0.3">
      <c r="A40" s="14"/>
      <c r="B40" s="8"/>
      <c r="C40" s="24">
        <v>0.75</v>
      </c>
      <c r="D40" s="24">
        <v>0.75</v>
      </c>
      <c r="E40" s="46">
        <f t="shared" si="0"/>
        <v>0</v>
      </c>
      <c r="F40" s="54"/>
      <c r="G40" s="54"/>
      <c r="H40" s="20">
        <f t="shared" si="1"/>
        <v>0</v>
      </c>
      <c r="I40" s="20">
        <f t="shared" si="2"/>
        <v>0</v>
      </c>
      <c r="J40" s="20">
        <f t="shared" si="3"/>
        <v>0</v>
      </c>
      <c r="K40" s="26" t="s">
        <v>10</v>
      </c>
      <c r="L40" s="25">
        <f>IF($K40=0,0,VLOOKUP($K40,'VPMA-Datenbasis'!$A$5:$C$252,2,FALSE))</f>
        <v>14</v>
      </c>
      <c r="M40" s="25">
        <f>IF($K40=0,0,VLOOKUP($K40,'VPMA-Datenbasis'!$A$5:$C$252,3,FALSE))</f>
        <v>28</v>
      </c>
      <c r="N40" s="43"/>
      <c r="O40" s="43"/>
      <c r="P40" s="43"/>
      <c r="Q40" s="21">
        <f t="shared" si="4"/>
        <v>0</v>
      </c>
      <c r="R40" s="45">
        <f t="shared" si="5"/>
        <v>0</v>
      </c>
      <c r="S40" s="13"/>
      <c r="T40" s="51"/>
      <c r="U40" s="11">
        <f t="shared" si="6"/>
        <v>0</v>
      </c>
      <c r="V40" s="28"/>
      <c r="W40" s="28"/>
      <c r="X40" s="2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</row>
    <row r="41" spans="1:184" s="12" customFormat="1" ht="20.100000000000001" customHeight="1" x14ac:dyDescent="0.3">
      <c r="A41" s="14"/>
      <c r="B41" s="8"/>
      <c r="C41" s="24">
        <v>0.75</v>
      </c>
      <c r="D41" s="24">
        <v>0.75</v>
      </c>
      <c r="E41" s="46">
        <f t="shared" si="0"/>
        <v>0</v>
      </c>
      <c r="F41" s="54"/>
      <c r="G41" s="54"/>
      <c r="H41" s="20">
        <f t="shared" si="1"/>
        <v>0</v>
      </c>
      <c r="I41" s="20">
        <f t="shared" si="2"/>
        <v>0</v>
      </c>
      <c r="J41" s="20">
        <f t="shared" si="3"/>
        <v>0</v>
      </c>
      <c r="K41" s="26" t="s">
        <v>10</v>
      </c>
      <c r="L41" s="25">
        <f>IF($K41=0,0,VLOOKUP($K41,'VPMA-Datenbasis'!$A$5:$C$252,2,FALSE))</f>
        <v>14</v>
      </c>
      <c r="M41" s="25">
        <f>IF($K41=0,0,VLOOKUP($K41,'VPMA-Datenbasis'!$A$5:$C$252,3,FALSE))</f>
        <v>28</v>
      </c>
      <c r="N41" s="43"/>
      <c r="O41" s="43"/>
      <c r="P41" s="43"/>
      <c r="Q41" s="21">
        <f t="shared" si="4"/>
        <v>0</v>
      </c>
      <c r="R41" s="45">
        <f t="shared" si="5"/>
        <v>0</v>
      </c>
      <c r="S41" s="13"/>
      <c r="T41" s="51"/>
      <c r="U41" s="11">
        <f t="shared" si="6"/>
        <v>0</v>
      </c>
      <c r="V41" s="28"/>
      <c r="W41" s="28"/>
      <c r="X41" s="2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</row>
    <row r="42" spans="1:184" s="12" customFormat="1" ht="20.100000000000001" customHeight="1" x14ac:dyDescent="0.3">
      <c r="A42" s="14"/>
      <c r="B42" s="8"/>
      <c r="C42" s="24">
        <v>0.75</v>
      </c>
      <c r="D42" s="24">
        <v>0.75</v>
      </c>
      <c r="E42" s="46">
        <f t="shared" si="0"/>
        <v>0</v>
      </c>
      <c r="F42" s="54"/>
      <c r="G42" s="54"/>
      <c r="H42" s="20">
        <f t="shared" si="1"/>
        <v>0</v>
      </c>
      <c r="I42" s="20">
        <f t="shared" si="2"/>
        <v>0</v>
      </c>
      <c r="J42" s="20">
        <f t="shared" si="3"/>
        <v>0</v>
      </c>
      <c r="K42" s="26" t="s">
        <v>10</v>
      </c>
      <c r="L42" s="25">
        <f>IF($K42=0,0,VLOOKUP($K42,'VPMA-Datenbasis'!$A$5:$C$252,2,FALSE))</f>
        <v>14</v>
      </c>
      <c r="M42" s="25">
        <f>IF($K42=0,0,VLOOKUP($K42,'VPMA-Datenbasis'!$A$5:$C$252,3,FALSE))</f>
        <v>28</v>
      </c>
      <c r="N42" s="43"/>
      <c r="O42" s="43"/>
      <c r="P42" s="43"/>
      <c r="Q42" s="21">
        <f t="shared" si="4"/>
        <v>0</v>
      </c>
      <c r="R42" s="45">
        <f t="shared" si="5"/>
        <v>0</v>
      </c>
      <c r="S42" s="13"/>
      <c r="T42" s="51"/>
      <c r="U42" s="11">
        <f t="shared" si="6"/>
        <v>0</v>
      </c>
      <c r="V42" s="28"/>
      <c r="W42" s="28"/>
      <c r="X42" s="2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</row>
    <row r="43" spans="1:184" s="12" customFormat="1" ht="20.100000000000001" customHeight="1" x14ac:dyDescent="0.3">
      <c r="A43" s="14"/>
      <c r="B43" s="8"/>
      <c r="C43" s="24">
        <v>0.75</v>
      </c>
      <c r="D43" s="24">
        <v>0.75</v>
      </c>
      <c r="E43" s="46">
        <f t="shared" si="0"/>
        <v>0</v>
      </c>
      <c r="F43" s="54"/>
      <c r="G43" s="54"/>
      <c r="H43" s="20">
        <f t="shared" si="1"/>
        <v>0</v>
      </c>
      <c r="I43" s="20">
        <f t="shared" si="2"/>
        <v>0</v>
      </c>
      <c r="J43" s="20">
        <f t="shared" si="3"/>
        <v>0</v>
      </c>
      <c r="K43" s="26" t="s">
        <v>10</v>
      </c>
      <c r="L43" s="25">
        <f>IF($K43=0,0,VLOOKUP($K43,'VPMA-Datenbasis'!$A$5:$C$252,2,FALSE))</f>
        <v>14</v>
      </c>
      <c r="M43" s="25">
        <f>IF($K43=0,0,VLOOKUP($K43,'VPMA-Datenbasis'!$A$5:$C$252,3,FALSE))</f>
        <v>28</v>
      </c>
      <c r="N43" s="43"/>
      <c r="O43" s="43"/>
      <c r="P43" s="43"/>
      <c r="Q43" s="21">
        <f t="shared" si="4"/>
        <v>0</v>
      </c>
      <c r="R43" s="45">
        <f t="shared" si="5"/>
        <v>0</v>
      </c>
      <c r="S43" s="13"/>
      <c r="T43" s="51"/>
      <c r="U43" s="11">
        <f t="shared" si="6"/>
        <v>0</v>
      </c>
      <c r="V43" s="28"/>
      <c r="W43" s="28"/>
      <c r="X43" s="2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</row>
    <row r="44" spans="1:184" s="12" customFormat="1" ht="20.100000000000001" customHeight="1" x14ac:dyDescent="0.3">
      <c r="A44" s="14"/>
      <c r="B44" s="8"/>
      <c r="C44" s="24">
        <v>0.75</v>
      </c>
      <c r="D44" s="24">
        <v>0.75</v>
      </c>
      <c r="E44" s="46">
        <f t="shared" si="0"/>
        <v>0</v>
      </c>
      <c r="F44" s="54"/>
      <c r="G44" s="54"/>
      <c r="H44" s="20">
        <f t="shared" si="1"/>
        <v>0</v>
      </c>
      <c r="I44" s="20">
        <f t="shared" si="2"/>
        <v>0</v>
      </c>
      <c r="J44" s="20">
        <f t="shared" si="3"/>
        <v>0</v>
      </c>
      <c r="K44" s="26" t="s">
        <v>10</v>
      </c>
      <c r="L44" s="25">
        <f>IF($K44=0,0,VLOOKUP($K44,'VPMA-Datenbasis'!$A$5:$C$252,2,FALSE))</f>
        <v>14</v>
      </c>
      <c r="M44" s="25">
        <f>IF($K44=0,0,VLOOKUP($K44,'VPMA-Datenbasis'!$A$5:$C$252,3,FALSE))</f>
        <v>28</v>
      </c>
      <c r="N44" s="43"/>
      <c r="O44" s="43"/>
      <c r="P44" s="43"/>
      <c r="Q44" s="21">
        <f t="shared" si="4"/>
        <v>0</v>
      </c>
      <c r="R44" s="45">
        <f t="shared" si="5"/>
        <v>0</v>
      </c>
      <c r="S44" s="13"/>
      <c r="T44" s="51"/>
      <c r="U44" s="11">
        <f t="shared" si="6"/>
        <v>0</v>
      </c>
      <c r="V44" s="28"/>
      <c r="W44" s="28"/>
      <c r="X44" s="2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</row>
    <row r="45" spans="1:184" s="12" customFormat="1" ht="20.100000000000001" customHeight="1" x14ac:dyDescent="0.3">
      <c r="A45" s="14"/>
      <c r="B45" s="8"/>
      <c r="C45" s="24">
        <v>0.75</v>
      </c>
      <c r="D45" s="24">
        <v>0.75</v>
      </c>
      <c r="E45" s="46">
        <f t="shared" si="0"/>
        <v>0</v>
      </c>
      <c r="F45" s="54"/>
      <c r="G45" s="54"/>
      <c r="H45" s="20">
        <f t="shared" si="1"/>
        <v>0</v>
      </c>
      <c r="I45" s="20">
        <f t="shared" si="2"/>
        <v>0</v>
      </c>
      <c r="J45" s="20">
        <f t="shared" si="3"/>
        <v>0</v>
      </c>
      <c r="K45" s="26" t="s">
        <v>10</v>
      </c>
      <c r="L45" s="25">
        <f>IF($K45=0,0,VLOOKUP($K45,'VPMA-Datenbasis'!$A$5:$C$252,2,FALSE))</f>
        <v>14</v>
      </c>
      <c r="M45" s="25">
        <f>IF($K45=0,0,VLOOKUP($K45,'VPMA-Datenbasis'!$A$5:$C$252,3,FALSE))</f>
        <v>28</v>
      </c>
      <c r="N45" s="43"/>
      <c r="O45" s="43"/>
      <c r="P45" s="43"/>
      <c r="Q45" s="21">
        <f t="shared" si="4"/>
        <v>0</v>
      </c>
      <c r="R45" s="45">
        <f t="shared" si="5"/>
        <v>0</v>
      </c>
      <c r="S45" s="13"/>
      <c r="T45" s="51"/>
      <c r="U45" s="11">
        <f t="shared" si="6"/>
        <v>0</v>
      </c>
      <c r="V45" s="28"/>
      <c r="W45" s="28"/>
      <c r="X45" s="2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</row>
    <row r="46" spans="1:184" s="12" customFormat="1" ht="20.100000000000001" customHeight="1" x14ac:dyDescent="0.3">
      <c r="A46" s="14"/>
      <c r="B46" s="8"/>
      <c r="C46" s="24">
        <v>0.75</v>
      </c>
      <c r="D46" s="24">
        <v>0.75</v>
      </c>
      <c r="E46" s="46">
        <f t="shared" si="0"/>
        <v>0</v>
      </c>
      <c r="F46" s="54"/>
      <c r="G46" s="54"/>
      <c r="H46" s="20">
        <f t="shared" si="1"/>
        <v>0</v>
      </c>
      <c r="I46" s="20">
        <f t="shared" si="2"/>
        <v>0</v>
      </c>
      <c r="J46" s="20">
        <f t="shared" si="3"/>
        <v>0</v>
      </c>
      <c r="K46" s="26" t="s">
        <v>10</v>
      </c>
      <c r="L46" s="25">
        <f>IF($K46=0,0,VLOOKUP($K46,'VPMA-Datenbasis'!$A$5:$C$252,2,FALSE))</f>
        <v>14</v>
      </c>
      <c r="M46" s="25">
        <f>IF($K46=0,0,VLOOKUP($K46,'VPMA-Datenbasis'!$A$5:$C$252,3,FALSE))</f>
        <v>28</v>
      </c>
      <c r="N46" s="43"/>
      <c r="O46" s="43"/>
      <c r="P46" s="43"/>
      <c r="Q46" s="21">
        <f t="shared" si="4"/>
        <v>0</v>
      </c>
      <c r="R46" s="45">
        <f t="shared" si="5"/>
        <v>0</v>
      </c>
      <c r="S46" s="13"/>
      <c r="T46" s="51"/>
      <c r="U46" s="11">
        <f t="shared" si="6"/>
        <v>0</v>
      </c>
      <c r="V46" s="28"/>
      <c r="W46" s="28"/>
      <c r="X46" s="2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</row>
    <row r="47" spans="1:184" s="12" customFormat="1" ht="20.100000000000001" customHeight="1" x14ac:dyDescent="0.3">
      <c r="A47" s="14"/>
      <c r="B47" s="8"/>
      <c r="C47" s="24">
        <v>0.75</v>
      </c>
      <c r="D47" s="24">
        <v>0.75</v>
      </c>
      <c r="E47" s="46">
        <f t="shared" si="0"/>
        <v>0</v>
      </c>
      <c r="F47" s="54"/>
      <c r="G47" s="54"/>
      <c r="H47" s="20">
        <f t="shared" si="1"/>
        <v>0</v>
      </c>
      <c r="I47" s="20">
        <f t="shared" si="2"/>
        <v>0</v>
      </c>
      <c r="J47" s="20">
        <f t="shared" si="3"/>
        <v>0</v>
      </c>
      <c r="K47" s="26" t="s">
        <v>10</v>
      </c>
      <c r="L47" s="25">
        <f>IF($K47=0,0,VLOOKUP($K47,'VPMA-Datenbasis'!$A$5:$C$252,2,FALSE))</f>
        <v>14</v>
      </c>
      <c r="M47" s="25">
        <f>IF($K47=0,0,VLOOKUP($K47,'VPMA-Datenbasis'!$A$5:$C$252,3,FALSE))</f>
        <v>28</v>
      </c>
      <c r="N47" s="43"/>
      <c r="O47" s="43"/>
      <c r="P47" s="43"/>
      <c r="Q47" s="21">
        <f t="shared" si="4"/>
        <v>0</v>
      </c>
      <c r="R47" s="45">
        <f t="shared" si="5"/>
        <v>0</v>
      </c>
      <c r="S47" s="13"/>
      <c r="T47" s="51"/>
      <c r="U47" s="11">
        <f t="shared" si="6"/>
        <v>0</v>
      </c>
      <c r="V47" s="28"/>
      <c r="W47" s="28"/>
      <c r="X47" s="2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</row>
    <row r="48" spans="1:184" s="12" customFormat="1" ht="20.100000000000001" customHeight="1" x14ac:dyDescent="0.3">
      <c r="A48" s="14"/>
      <c r="B48" s="8"/>
      <c r="C48" s="24">
        <v>0.75</v>
      </c>
      <c r="D48" s="24">
        <v>0.75</v>
      </c>
      <c r="E48" s="46">
        <f t="shared" si="0"/>
        <v>0</v>
      </c>
      <c r="F48" s="54"/>
      <c r="G48" s="54"/>
      <c r="H48" s="20">
        <f t="shared" si="1"/>
        <v>0</v>
      </c>
      <c r="I48" s="20">
        <f t="shared" si="2"/>
        <v>0</v>
      </c>
      <c r="J48" s="20">
        <f t="shared" si="3"/>
        <v>0</v>
      </c>
      <c r="K48" s="26" t="s">
        <v>10</v>
      </c>
      <c r="L48" s="25">
        <f>IF($K48=0,0,VLOOKUP($K48,'VPMA-Datenbasis'!$A$5:$C$252,2,FALSE))</f>
        <v>14</v>
      </c>
      <c r="M48" s="25">
        <f>IF($K48=0,0,VLOOKUP($K48,'VPMA-Datenbasis'!$A$5:$C$252,3,FALSE))</f>
        <v>28</v>
      </c>
      <c r="N48" s="43"/>
      <c r="O48" s="43"/>
      <c r="P48" s="43"/>
      <c r="Q48" s="21">
        <f t="shared" si="4"/>
        <v>0</v>
      </c>
      <c r="R48" s="45">
        <f t="shared" si="5"/>
        <v>0</v>
      </c>
      <c r="S48" s="13"/>
      <c r="T48" s="51"/>
      <c r="U48" s="11">
        <f t="shared" si="6"/>
        <v>0</v>
      </c>
      <c r="V48" s="28"/>
      <c r="W48" s="28"/>
      <c r="X48" s="2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</row>
    <row r="49" spans="1:184" s="12" customFormat="1" ht="20.100000000000001" customHeight="1" x14ac:dyDescent="0.3">
      <c r="A49" s="14"/>
      <c r="B49" s="8"/>
      <c r="C49" s="24">
        <v>0.75</v>
      </c>
      <c r="D49" s="24">
        <v>0.75</v>
      </c>
      <c r="E49" s="46">
        <f t="shared" si="0"/>
        <v>0</v>
      </c>
      <c r="F49" s="54"/>
      <c r="G49" s="54"/>
      <c r="H49" s="20">
        <f t="shared" si="1"/>
        <v>0</v>
      </c>
      <c r="I49" s="20">
        <f t="shared" si="2"/>
        <v>0</v>
      </c>
      <c r="J49" s="20">
        <f t="shared" si="3"/>
        <v>0</v>
      </c>
      <c r="K49" s="26" t="s">
        <v>10</v>
      </c>
      <c r="L49" s="25">
        <f>IF($K49=0,0,VLOOKUP($K49,'VPMA-Datenbasis'!$A$5:$C$252,2,FALSE))</f>
        <v>14</v>
      </c>
      <c r="M49" s="25">
        <f>IF($K49=0,0,VLOOKUP($K49,'VPMA-Datenbasis'!$A$5:$C$252,3,FALSE))</f>
        <v>28</v>
      </c>
      <c r="N49" s="43"/>
      <c r="O49" s="43"/>
      <c r="P49" s="43"/>
      <c r="Q49" s="21">
        <f t="shared" si="4"/>
        <v>0</v>
      </c>
      <c r="R49" s="45">
        <f t="shared" si="5"/>
        <v>0</v>
      </c>
      <c r="S49" s="13"/>
      <c r="T49" s="51"/>
      <c r="U49" s="11">
        <f t="shared" si="6"/>
        <v>0</v>
      </c>
      <c r="V49" s="28"/>
      <c r="W49" s="28"/>
      <c r="X49" s="2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</row>
    <row r="50" spans="1:184" s="12" customFormat="1" ht="20.100000000000001" customHeight="1" x14ac:dyDescent="0.3">
      <c r="A50" s="14"/>
      <c r="B50" s="8"/>
      <c r="C50" s="24">
        <v>0.75</v>
      </c>
      <c r="D50" s="24">
        <v>0.75</v>
      </c>
      <c r="E50" s="46">
        <f t="shared" si="0"/>
        <v>0</v>
      </c>
      <c r="F50" s="54"/>
      <c r="G50" s="54"/>
      <c r="H50" s="20">
        <f t="shared" si="1"/>
        <v>0</v>
      </c>
      <c r="I50" s="20">
        <f t="shared" si="2"/>
        <v>0</v>
      </c>
      <c r="J50" s="20">
        <f t="shared" si="3"/>
        <v>0</v>
      </c>
      <c r="K50" s="26" t="s">
        <v>10</v>
      </c>
      <c r="L50" s="25">
        <f>IF($K50=0,0,VLOOKUP($K50,'VPMA-Datenbasis'!$A$5:$C$252,2,FALSE))</f>
        <v>14</v>
      </c>
      <c r="M50" s="25">
        <f>IF($K50=0,0,VLOOKUP($K50,'VPMA-Datenbasis'!$A$5:$C$252,3,FALSE))</f>
        <v>28</v>
      </c>
      <c r="N50" s="43"/>
      <c r="O50" s="43"/>
      <c r="P50" s="43"/>
      <c r="Q50" s="21">
        <f t="shared" si="4"/>
        <v>0</v>
      </c>
      <c r="R50" s="45">
        <f t="shared" si="5"/>
        <v>0</v>
      </c>
      <c r="S50" s="13"/>
      <c r="T50" s="51"/>
      <c r="U50" s="11">
        <f t="shared" si="6"/>
        <v>0</v>
      </c>
      <c r="V50" s="28"/>
      <c r="W50" s="28"/>
      <c r="X50" s="2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</row>
    <row r="51" spans="1:184" s="12" customFormat="1" ht="20.100000000000001" customHeight="1" x14ac:dyDescent="0.3">
      <c r="A51" s="14"/>
      <c r="B51" s="8"/>
      <c r="C51" s="24">
        <v>0.75</v>
      </c>
      <c r="D51" s="24">
        <v>0.75</v>
      </c>
      <c r="E51" s="46">
        <f t="shared" si="0"/>
        <v>0</v>
      </c>
      <c r="F51" s="54"/>
      <c r="G51" s="54"/>
      <c r="H51" s="20">
        <f t="shared" si="1"/>
        <v>0</v>
      </c>
      <c r="I51" s="20">
        <f t="shared" si="2"/>
        <v>0</v>
      </c>
      <c r="J51" s="20">
        <f t="shared" si="3"/>
        <v>0</v>
      </c>
      <c r="K51" s="26" t="s">
        <v>10</v>
      </c>
      <c r="L51" s="25">
        <f>IF($K51=0,0,VLOOKUP($K51,'VPMA-Datenbasis'!$A$5:$C$252,2,FALSE))</f>
        <v>14</v>
      </c>
      <c r="M51" s="25">
        <f>IF($K51=0,0,VLOOKUP($K51,'VPMA-Datenbasis'!$A$5:$C$252,3,FALSE))</f>
        <v>28</v>
      </c>
      <c r="N51" s="43"/>
      <c r="O51" s="43"/>
      <c r="P51" s="43"/>
      <c r="Q51" s="21">
        <f t="shared" si="4"/>
        <v>0</v>
      </c>
      <c r="R51" s="45">
        <f t="shared" si="5"/>
        <v>0</v>
      </c>
      <c r="S51" s="13"/>
      <c r="T51" s="51"/>
      <c r="U51" s="11">
        <f t="shared" si="6"/>
        <v>0</v>
      </c>
      <c r="V51" s="28"/>
      <c r="W51" s="28"/>
      <c r="X51" s="2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</row>
    <row r="52" spans="1:184" s="12" customFormat="1" ht="20.100000000000001" customHeight="1" x14ac:dyDescent="0.3">
      <c r="A52" s="14"/>
      <c r="B52" s="8"/>
      <c r="C52" s="24">
        <v>0.75</v>
      </c>
      <c r="D52" s="24">
        <v>0.75</v>
      </c>
      <c r="E52" s="46">
        <f t="shared" si="0"/>
        <v>0</v>
      </c>
      <c r="F52" s="54"/>
      <c r="G52" s="54"/>
      <c r="H52" s="20">
        <f t="shared" si="1"/>
        <v>0</v>
      </c>
      <c r="I52" s="20">
        <f t="shared" si="2"/>
        <v>0</v>
      </c>
      <c r="J52" s="20">
        <f t="shared" si="3"/>
        <v>0</v>
      </c>
      <c r="K52" s="26" t="s">
        <v>10</v>
      </c>
      <c r="L52" s="25">
        <f>IF($K52=0,0,VLOOKUP($K52,'VPMA-Datenbasis'!$A$5:$C$252,2,FALSE))</f>
        <v>14</v>
      </c>
      <c r="M52" s="25">
        <f>IF($K52=0,0,VLOOKUP($K52,'VPMA-Datenbasis'!$A$5:$C$252,3,FALSE))</f>
        <v>28</v>
      </c>
      <c r="N52" s="43"/>
      <c r="O52" s="43"/>
      <c r="P52" s="43"/>
      <c r="Q52" s="21">
        <f t="shared" si="4"/>
        <v>0</v>
      </c>
      <c r="R52" s="45">
        <f t="shared" si="5"/>
        <v>0</v>
      </c>
      <c r="S52" s="13"/>
      <c r="T52" s="51"/>
      <c r="U52" s="11">
        <f t="shared" si="6"/>
        <v>0</v>
      </c>
      <c r="V52" s="28"/>
      <c r="W52" s="28"/>
      <c r="X52" s="2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</row>
    <row r="53" spans="1:184" s="12" customFormat="1" ht="20.100000000000001" customHeight="1" x14ac:dyDescent="0.3">
      <c r="A53" s="14"/>
      <c r="B53" s="8"/>
      <c r="C53" s="24">
        <v>0.75</v>
      </c>
      <c r="D53" s="24">
        <v>0.75</v>
      </c>
      <c r="E53" s="46">
        <f t="shared" si="0"/>
        <v>0</v>
      </c>
      <c r="F53" s="54"/>
      <c r="G53" s="54"/>
      <c r="H53" s="20">
        <f t="shared" si="1"/>
        <v>0</v>
      </c>
      <c r="I53" s="20">
        <f t="shared" si="2"/>
        <v>0</v>
      </c>
      <c r="J53" s="20">
        <f t="shared" si="3"/>
        <v>0</v>
      </c>
      <c r="K53" s="26" t="s">
        <v>10</v>
      </c>
      <c r="L53" s="25">
        <f>IF($K53=0,0,VLOOKUP($K53,'VPMA-Datenbasis'!$A$5:$C$252,2,FALSE))</f>
        <v>14</v>
      </c>
      <c r="M53" s="25">
        <f>IF($K53=0,0,VLOOKUP($K53,'VPMA-Datenbasis'!$A$5:$C$252,3,FALSE))</f>
        <v>28</v>
      </c>
      <c r="N53" s="43"/>
      <c r="O53" s="43"/>
      <c r="P53" s="43"/>
      <c r="Q53" s="21">
        <f t="shared" si="4"/>
        <v>0</v>
      </c>
      <c r="R53" s="45">
        <f t="shared" si="5"/>
        <v>0</v>
      </c>
      <c r="S53" s="13"/>
      <c r="T53" s="51"/>
      <c r="U53" s="11">
        <f t="shared" si="6"/>
        <v>0</v>
      </c>
      <c r="V53" s="28"/>
      <c r="W53" s="28"/>
      <c r="X53" s="2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</row>
    <row r="54" spans="1:184" s="12" customFormat="1" ht="20.100000000000001" customHeight="1" x14ac:dyDescent="0.3">
      <c r="A54" s="14"/>
      <c r="B54" s="8"/>
      <c r="C54" s="24">
        <v>0.75</v>
      </c>
      <c r="D54" s="24">
        <v>0.75</v>
      </c>
      <c r="E54" s="46">
        <f t="shared" si="0"/>
        <v>0</v>
      </c>
      <c r="F54" s="54"/>
      <c r="G54" s="54"/>
      <c r="H54" s="20">
        <f t="shared" si="1"/>
        <v>0</v>
      </c>
      <c r="I54" s="20">
        <f t="shared" si="2"/>
        <v>0</v>
      </c>
      <c r="J54" s="20">
        <f t="shared" si="3"/>
        <v>0</v>
      </c>
      <c r="K54" s="26" t="s">
        <v>10</v>
      </c>
      <c r="L54" s="25">
        <f>IF($K54=0,0,VLOOKUP($K54,'VPMA-Datenbasis'!$A$5:$C$252,2,FALSE))</f>
        <v>14</v>
      </c>
      <c r="M54" s="25">
        <f>IF($K54=0,0,VLOOKUP($K54,'VPMA-Datenbasis'!$A$5:$C$252,3,FALSE))</f>
        <v>28</v>
      </c>
      <c r="N54" s="43"/>
      <c r="O54" s="43"/>
      <c r="P54" s="43"/>
      <c r="Q54" s="21">
        <f t="shared" si="4"/>
        <v>0</v>
      </c>
      <c r="R54" s="45">
        <f t="shared" si="5"/>
        <v>0</v>
      </c>
      <c r="S54" s="13"/>
      <c r="T54" s="51"/>
      <c r="U54" s="11">
        <f t="shared" si="6"/>
        <v>0</v>
      </c>
      <c r="V54" s="28"/>
      <c r="W54" s="28"/>
      <c r="X54" s="2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</row>
    <row r="55" spans="1:184" s="12" customFormat="1" ht="20.100000000000001" customHeight="1" x14ac:dyDescent="0.3">
      <c r="A55" s="14"/>
      <c r="B55" s="8"/>
      <c r="C55" s="24">
        <v>0.75</v>
      </c>
      <c r="D55" s="24">
        <v>0.75</v>
      </c>
      <c r="E55" s="46">
        <f t="shared" si="0"/>
        <v>0</v>
      </c>
      <c r="F55" s="54"/>
      <c r="G55" s="54"/>
      <c r="H55" s="20">
        <f t="shared" si="1"/>
        <v>0</v>
      </c>
      <c r="I55" s="20">
        <f t="shared" si="2"/>
        <v>0</v>
      </c>
      <c r="J55" s="20">
        <f t="shared" si="3"/>
        <v>0</v>
      </c>
      <c r="K55" s="26" t="s">
        <v>10</v>
      </c>
      <c r="L55" s="25">
        <f>IF($K55=0,0,VLOOKUP($K55,'VPMA-Datenbasis'!$A$5:$C$252,2,FALSE))</f>
        <v>14</v>
      </c>
      <c r="M55" s="25">
        <f>IF($K55=0,0,VLOOKUP($K55,'VPMA-Datenbasis'!$A$5:$C$252,3,FALSE))</f>
        <v>28</v>
      </c>
      <c r="N55" s="43"/>
      <c r="O55" s="43"/>
      <c r="P55" s="43"/>
      <c r="Q55" s="21">
        <f t="shared" si="4"/>
        <v>0</v>
      </c>
      <c r="R55" s="45">
        <f t="shared" si="5"/>
        <v>0</v>
      </c>
      <c r="S55" s="13"/>
      <c r="T55" s="51"/>
      <c r="U55" s="11">
        <f t="shared" si="6"/>
        <v>0</v>
      </c>
      <c r="V55" s="28"/>
      <c r="W55" s="28"/>
      <c r="X55" s="2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</row>
    <row r="56" spans="1:184" s="12" customFormat="1" ht="20.100000000000001" customHeight="1" x14ac:dyDescent="0.3">
      <c r="A56" s="14"/>
      <c r="B56" s="8"/>
      <c r="C56" s="24">
        <v>0.75</v>
      </c>
      <c r="D56" s="24">
        <v>0.75</v>
      </c>
      <c r="E56" s="46">
        <f t="shared" si="0"/>
        <v>0</v>
      </c>
      <c r="F56" s="54"/>
      <c r="G56" s="54"/>
      <c r="H56" s="20">
        <f t="shared" si="1"/>
        <v>0</v>
      </c>
      <c r="I56" s="20">
        <f t="shared" si="2"/>
        <v>0</v>
      </c>
      <c r="J56" s="20">
        <f t="shared" si="3"/>
        <v>0</v>
      </c>
      <c r="K56" s="26" t="s">
        <v>10</v>
      </c>
      <c r="L56" s="25">
        <f>IF($K56=0,0,VLOOKUP($K56,'VPMA-Datenbasis'!$A$5:$C$252,2,FALSE))</f>
        <v>14</v>
      </c>
      <c r="M56" s="25">
        <f>IF($K56=0,0,VLOOKUP($K56,'VPMA-Datenbasis'!$A$5:$C$252,3,FALSE))</f>
        <v>28</v>
      </c>
      <c r="N56" s="43"/>
      <c r="O56" s="43"/>
      <c r="P56" s="43"/>
      <c r="Q56" s="21">
        <f t="shared" si="4"/>
        <v>0</v>
      </c>
      <c r="R56" s="45">
        <f t="shared" si="5"/>
        <v>0</v>
      </c>
      <c r="S56" s="13"/>
      <c r="T56" s="51"/>
      <c r="U56" s="11">
        <f t="shared" si="6"/>
        <v>0</v>
      </c>
      <c r="V56" s="28"/>
      <c r="W56" s="28"/>
      <c r="X56" s="2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</row>
    <row r="57" spans="1:184" s="12" customFormat="1" ht="20.100000000000001" customHeight="1" x14ac:dyDescent="0.3">
      <c r="A57" s="14"/>
      <c r="B57" s="8"/>
      <c r="C57" s="24">
        <v>0.75</v>
      </c>
      <c r="D57" s="24">
        <v>0.75</v>
      </c>
      <c r="E57" s="46">
        <f t="shared" si="0"/>
        <v>0</v>
      </c>
      <c r="F57" s="54"/>
      <c r="G57" s="54"/>
      <c r="H57" s="20">
        <f t="shared" si="1"/>
        <v>0</v>
      </c>
      <c r="I57" s="20">
        <f t="shared" si="2"/>
        <v>0</v>
      </c>
      <c r="J57" s="20">
        <f t="shared" si="3"/>
        <v>0</v>
      </c>
      <c r="K57" s="26" t="s">
        <v>10</v>
      </c>
      <c r="L57" s="25">
        <f>IF($K57=0,0,VLOOKUP($K57,'VPMA-Datenbasis'!$A$5:$C$252,2,FALSE))</f>
        <v>14</v>
      </c>
      <c r="M57" s="25">
        <f>IF($K57=0,0,VLOOKUP($K57,'VPMA-Datenbasis'!$A$5:$C$252,3,FALSE))</f>
        <v>28</v>
      </c>
      <c r="N57" s="43"/>
      <c r="O57" s="43"/>
      <c r="P57" s="43"/>
      <c r="Q57" s="21">
        <f t="shared" si="4"/>
        <v>0</v>
      </c>
      <c r="R57" s="45">
        <f t="shared" si="5"/>
        <v>0</v>
      </c>
      <c r="S57" s="13"/>
      <c r="T57" s="51"/>
      <c r="U57" s="11">
        <f t="shared" si="6"/>
        <v>0</v>
      </c>
      <c r="V57" s="28"/>
      <c r="W57" s="28"/>
      <c r="X57" s="2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</row>
    <row r="58" spans="1:184" s="12" customFormat="1" ht="20.100000000000001" customHeight="1" x14ac:dyDescent="0.3">
      <c r="A58" s="14"/>
      <c r="B58" s="8"/>
      <c r="C58" s="24">
        <v>0.75</v>
      </c>
      <c r="D58" s="24">
        <v>0.75</v>
      </c>
      <c r="E58" s="46">
        <f t="shared" si="0"/>
        <v>0</v>
      </c>
      <c r="F58" s="54"/>
      <c r="G58" s="54"/>
      <c r="H58" s="20">
        <f t="shared" si="1"/>
        <v>0</v>
      </c>
      <c r="I58" s="20">
        <f t="shared" si="2"/>
        <v>0</v>
      </c>
      <c r="J58" s="20">
        <f t="shared" si="3"/>
        <v>0</v>
      </c>
      <c r="K58" s="26" t="s">
        <v>10</v>
      </c>
      <c r="L58" s="25">
        <f>IF($K58=0,0,VLOOKUP($K58,'VPMA-Datenbasis'!$A$5:$C$252,2,FALSE))</f>
        <v>14</v>
      </c>
      <c r="M58" s="25">
        <f>IF($K58=0,0,VLOOKUP($K58,'VPMA-Datenbasis'!$A$5:$C$252,3,FALSE))</f>
        <v>28</v>
      </c>
      <c r="N58" s="43"/>
      <c r="O58" s="43"/>
      <c r="P58" s="43"/>
      <c r="Q58" s="21">
        <f t="shared" si="4"/>
        <v>0</v>
      </c>
      <c r="R58" s="45">
        <f t="shared" si="5"/>
        <v>0</v>
      </c>
      <c r="S58" s="13"/>
      <c r="T58" s="51"/>
      <c r="U58" s="11">
        <f t="shared" si="6"/>
        <v>0</v>
      </c>
      <c r="V58" s="28"/>
      <c r="W58" s="28"/>
      <c r="X58" s="2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</row>
    <row r="59" spans="1:184" s="12" customFormat="1" ht="20.100000000000001" customHeight="1" x14ac:dyDescent="0.3">
      <c r="A59" s="14"/>
      <c r="B59" s="8"/>
      <c r="C59" s="24">
        <v>0.75</v>
      </c>
      <c r="D59" s="24">
        <v>0.75</v>
      </c>
      <c r="E59" s="46">
        <f t="shared" si="0"/>
        <v>0</v>
      </c>
      <c r="F59" s="54"/>
      <c r="G59" s="54"/>
      <c r="H59" s="20">
        <f t="shared" si="1"/>
        <v>0</v>
      </c>
      <c r="I59" s="20">
        <f t="shared" si="2"/>
        <v>0</v>
      </c>
      <c r="J59" s="20">
        <f t="shared" si="3"/>
        <v>0</v>
      </c>
      <c r="K59" s="26" t="s">
        <v>10</v>
      </c>
      <c r="L59" s="25">
        <f>IF($K59=0,0,VLOOKUP($K59,'VPMA-Datenbasis'!$A$5:$C$252,2,FALSE))</f>
        <v>14</v>
      </c>
      <c r="M59" s="25">
        <f>IF($K59=0,0,VLOOKUP($K59,'VPMA-Datenbasis'!$A$5:$C$252,3,FALSE))</f>
        <v>28</v>
      </c>
      <c r="N59" s="43"/>
      <c r="O59" s="43"/>
      <c r="P59" s="43"/>
      <c r="Q59" s="21">
        <f t="shared" si="4"/>
        <v>0</v>
      </c>
      <c r="R59" s="45">
        <f t="shared" si="5"/>
        <v>0</v>
      </c>
      <c r="S59" s="13"/>
      <c r="T59" s="51"/>
      <c r="U59" s="11">
        <f t="shared" si="6"/>
        <v>0</v>
      </c>
      <c r="V59" s="28"/>
      <c r="W59" s="28"/>
      <c r="X59" s="2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</row>
    <row r="60" spans="1:184" s="12" customFormat="1" ht="20.100000000000001" customHeight="1" x14ac:dyDescent="0.3">
      <c r="A60" s="14"/>
      <c r="B60" s="8"/>
      <c r="C60" s="24">
        <v>0.75</v>
      </c>
      <c r="D60" s="24">
        <v>0.75</v>
      </c>
      <c r="E60" s="46">
        <f t="shared" si="0"/>
        <v>0</v>
      </c>
      <c r="F60" s="54"/>
      <c r="G60" s="54"/>
      <c r="H60" s="20">
        <f t="shared" si="1"/>
        <v>0</v>
      </c>
      <c r="I60" s="20">
        <f t="shared" si="2"/>
        <v>0</v>
      </c>
      <c r="J60" s="20">
        <f t="shared" si="3"/>
        <v>0</v>
      </c>
      <c r="K60" s="26" t="s">
        <v>10</v>
      </c>
      <c r="L60" s="25">
        <f>IF($K60=0,0,VLOOKUP($K60,'VPMA-Datenbasis'!$A$5:$C$252,2,FALSE))</f>
        <v>14</v>
      </c>
      <c r="M60" s="25">
        <f>IF($K60=0,0,VLOOKUP($K60,'VPMA-Datenbasis'!$A$5:$C$252,3,FALSE))</f>
        <v>28</v>
      </c>
      <c r="N60" s="43"/>
      <c r="O60" s="43"/>
      <c r="P60" s="43"/>
      <c r="Q60" s="21">
        <f t="shared" si="4"/>
        <v>0</v>
      </c>
      <c r="R60" s="45">
        <f t="shared" si="5"/>
        <v>0</v>
      </c>
      <c r="S60" s="13"/>
      <c r="T60" s="51"/>
      <c r="U60" s="11">
        <f t="shared" si="6"/>
        <v>0</v>
      </c>
      <c r="V60" s="28"/>
      <c r="W60" s="28"/>
      <c r="X60" s="2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</row>
    <row r="61" spans="1:184" s="12" customFormat="1" ht="20.100000000000001" customHeight="1" x14ac:dyDescent="0.3">
      <c r="A61" s="14"/>
      <c r="B61" s="8"/>
      <c r="C61" s="24">
        <v>0.75</v>
      </c>
      <c r="D61" s="24">
        <v>0.75</v>
      </c>
      <c r="E61" s="46">
        <f t="shared" si="0"/>
        <v>0</v>
      </c>
      <c r="F61" s="54"/>
      <c r="G61" s="54"/>
      <c r="H61" s="20">
        <f t="shared" si="1"/>
        <v>0</v>
      </c>
      <c r="I61" s="20">
        <f t="shared" si="2"/>
        <v>0</v>
      </c>
      <c r="J61" s="20">
        <f t="shared" si="3"/>
        <v>0</v>
      </c>
      <c r="K61" s="26" t="s">
        <v>10</v>
      </c>
      <c r="L61" s="25">
        <f>IF($K61=0,0,VLOOKUP($K61,'VPMA-Datenbasis'!$A$5:$C$252,2,FALSE))</f>
        <v>14</v>
      </c>
      <c r="M61" s="25">
        <f>IF($K61=0,0,VLOOKUP($K61,'VPMA-Datenbasis'!$A$5:$C$252,3,FALSE))</f>
        <v>28</v>
      </c>
      <c r="N61" s="43"/>
      <c r="O61" s="43"/>
      <c r="P61" s="43"/>
      <c r="Q61" s="21">
        <f t="shared" si="4"/>
        <v>0</v>
      </c>
      <c r="R61" s="45">
        <f t="shared" si="5"/>
        <v>0</v>
      </c>
      <c r="S61" s="13"/>
      <c r="T61" s="51"/>
      <c r="U61" s="11">
        <f t="shared" si="6"/>
        <v>0</v>
      </c>
      <c r="V61" s="28"/>
      <c r="W61" s="28"/>
      <c r="X61" s="2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</row>
    <row r="62" spans="1:184" s="12" customFormat="1" ht="20.100000000000001" customHeight="1" x14ac:dyDescent="0.3">
      <c r="A62" s="14"/>
      <c r="B62" s="8"/>
      <c r="C62" s="24">
        <v>0.75</v>
      </c>
      <c r="D62" s="24">
        <v>0.75</v>
      </c>
      <c r="E62" s="46">
        <f t="shared" si="0"/>
        <v>0</v>
      </c>
      <c r="F62" s="54"/>
      <c r="G62" s="54"/>
      <c r="H62" s="20">
        <f t="shared" si="1"/>
        <v>0</v>
      </c>
      <c r="I62" s="20">
        <f t="shared" si="2"/>
        <v>0</v>
      </c>
      <c r="J62" s="20">
        <f t="shared" si="3"/>
        <v>0</v>
      </c>
      <c r="K62" s="26" t="s">
        <v>10</v>
      </c>
      <c r="L62" s="25">
        <f>IF($K62=0,0,VLOOKUP($K62,'VPMA-Datenbasis'!$A$5:$C$252,2,FALSE))</f>
        <v>14</v>
      </c>
      <c r="M62" s="25">
        <f>IF($K62=0,0,VLOOKUP($K62,'VPMA-Datenbasis'!$A$5:$C$252,3,FALSE))</f>
        <v>28</v>
      </c>
      <c r="N62" s="43"/>
      <c r="O62" s="43"/>
      <c r="P62" s="43"/>
      <c r="Q62" s="21">
        <f t="shared" si="4"/>
        <v>0</v>
      </c>
      <c r="R62" s="45">
        <f t="shared" si="5"/>
        <v>0</v>
      </c>
      <c r="S62" s="13"/>
      <c r="T62" s="51"/>
      <c r="U62" s="11">
        <f t="shared" si="6"/>
        <v>0</v>
      </c>
      <c r="V62" s="28"/>
      <c r="W62" s="28"/>
      <c r="X62" s="2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</row>
    <row r="63" spans="1:184" s="12" customFormat="1" ht="20.100000000000001" customHeight="1" x14ac:dyDescent="0.3">
      <c r="A63" s="14"/>
      <c r="B63" s="8"/>
      <c r="C63" s="24">
        <v>0.75</v>
      </c>
      <c r="D63" s="24">
        <v>0.75</v>
      </c>
      <c r="E63" s="46">
        <f t="shared" si="0"/>
        <v>0</v>
      </c>
      <c r="F63" s="54"/>
      <c r="G63" s="54"/>
      <c r="H63" s="20">
        <f t="shared" si="1"/>
        <v>0</v>
      </c>
      <c r="I63" s="20">
        <f t="shared" si="2"/>
        <v>0</v>
      </c>
      <c r="J63" s="20">
        <f t="shared" si="3"/>
        <v>0</v>
      </c>
      <c r="K63" s="26" t="s">
        <v>10</v>
      </c>
      <c r="L63" s="25">
        <f>IF($K63=0,0,VLOOKUP($K63,'VPMA-Datenbasis'!$A$5:$C$252,2,FALSE))</f>
        <v>14</v>
      </c>
      <c r="M63" s="25">
        <f>IF($K63=0,0,VLOOKUP($K63,'VPMA-Datenbasis'!$A$5:$C$252,3,FALSE))</f>
        <v>28</v>
      </c>
      <c r="N63" s="43"/>
      <c r="O63" s="43"/>
      <c r="P63" s="43"/>
      <c r="Q63" s="21">
        <f t="shared" si="4"/>
        <v>0</v>
      </c>
      <c r="R63" s="45">
        <f t="shared" si="5"/>
        <v>0</v>
      </c>
      <c r="S63" s="13"/>
      <c r="T63" s="51"/>
      <c r="U63" s="11">
        <f t="shared" si="6"/>
        <v>0</v>
      </c>
      <c r="V63" s="28"/>
      <c r="W63" s="28"/>
      <c r="X63" s="2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</row>
    <row r="64" spans="1:184" s="12" customFormat="1" ht="20.100000000000001" customHeight="1" x14ac:dyDescent="0.3">
      <c r="A64" s="14"/>
      <c r="B64" s="8"/>
      <c r="C64" s="24">
        <v>0.75</v>
      </c>
      <c r="D64" s="24">
        <v>0.75</v>
      </c>
      <c r="E64" s="46">
        <f t="shared" si="0"/>
        <v>0</v>
      </c>
      <c r="F64" s="54"/>
      <c r="G64" s="54"/>
      <c r="H64" s="20">
        <f t="shared" si="1"/>
        <v>0</v>
      </c>
      <c r="I64" s="20">
        <f t="shared" si="2"/>
        <v>0</v>
      </c>
      <c r="J64" s="20">
        <f t="shared" si="3"/>
        <v>0</v>
      </c>
      <c r="K64" s="26" t="s">
        <v>10</v>
      </c>
      <c r="L64" s="25">
        <f>IF($K64=0,0,VLOOKUP($K64,'VPMA-Datenbasis'!$A$5:$C$252,2,FALSE))</f>
        <v>14</v>
      </c>
      <c r="M64" s="25">
        <f>IF($K64=0,0,VLOOKUP($K64,'VPMA-Datenbasis'!$A$5:$C$252,3,FALSE))</f>
        <v>28</v>
      </c>
      <c r="N64" s="43"/>
      <c r="O64" s="43"/>
      <c r="P64" s="43"/>
      <c r="Q64" s="21">
        <f t="shared" si="4"/>
        <v>0</v>
      </c>
      <c r="R64" s="45">
        <f t="shared" si="5"/>
        <v>0</v>
      </c>
      <c r="S64" s="13"/>
      <c r="T64" s="51"/>
      <c r="U64" s="11">
        <f t="shared" si="6"/>
        <v>0</v>
      </c>
      <c r="V64" s="28"/>
      <c r="W64" s="28"/>
      <c r="X64" s="2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</row>
    <row r="65" spans="1:184" s="12" customFormat="1" ht="20.100000000000001" customHeight="1" x14ac:dyDescent="0.3">
      <c r="A65" s="14"/>
      <c r="B65" s="8"/>
      <c r="C65" s="24">
        <v>0.75</v>
      </c>
      <c r="D65" s="24">
        <v>0.75</v>
      </c>
      <c r="E65" s="46">
        <f t="shared" si="0"/>
        <v>0</v>
      </c>
      <c r="F65" s="54"/>
      <c r="G65" s="54"/>
      <c r="H65" s="20">
        <f t="shared" si="1"/>
        <v>0</v>
      </c>
      <c r="I65" s="20">
        <f t="shared" si="2"/>
        <v>0</v>
      </c>
      <c r="J65" s="20">
        <f t="shared" si="3"/>
        <v>0</v>
      </c>
      <c r="K65" s="26" t="s">
        <v>10</v>
      </c>
      <c r="L65" s="25">
        <f>IF($K65=0,0,VLOOKUP($K65,'VPMA-Datenbasis'!$A$5:$C$252,2,FALSE))</f>
        <v>14</v>
      </c>
      <c r="M65" s="25">
        <f>IF($K65=0,0,VLOOKUP($K65,'VPMA-Datenbasis'!$A$5:$C$252,3,FALSE))</f>
        <v>28</v>
      </c>
      <c r="N65" s="43"/>
      <c r="O65" s="43"/>
      <c r="P65" s="43"/>
      <c r="Q65" s="21">
        <f t="shared" si="4"/>
        <v>0</v>
      </c>
      <c r="R65" s="45">
        <f t="shared" si="5"/>
        <v>0</v>
      </c>
      <c r="S65" s="13"/>
      <c r="T65" s="51"/>
      <c r="U65" s="11">
        <f t="shared" si="6"/>
        <v>0</v>
      </c>
      <c r="V65" s="28"/>
      <c r="W65" s="28"/>
      <c r="X65" s="2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</row>
    <row r="66" spans="1:184" s="12" customFormat="1" ht="20.100000000000001" customHeight="1" x14ac:dyDescent="0.3">
      <c r="A66" s="14"/>
      <c r="B66" s="8"/>
      <c r="C66" s="24">
        <v>0.75</v>
      </c>
      <c r="D66" s="24">
        <v>0.75</v>
      </c>
      <c r="E66" s="46">
        <f t="shared" si="0"/>
        <v>0</v>
      </c>
      <c r="F66" s="54"/>
      <c r="G66" s="54"/>
      <c r="H66" s="20">
        <f t="shared" si="1"/>
        <v>0</v>
      </c>
      <c r="I66" s="20">
        <f t="shared" si="2"/>
        <v>0</v>
      </c>
      <c r="J66" s="20">
        <f t="shared" si="3"/>
        <v>0</v>
      </c>
      <c r="K66" s="26" t="s">
        <v>10</v>
      </c>
      <c r="L66" s="25">
        <f>IF($K66=0,0,VLOOKUP($K66,'VPMA-Datenbasis'!$A$5:$C$252,2,FALSE))</f>
        <v>14</v>
      </c>
      <c r="M66" s="25">
        <f>IF($K66=0,0,VLOOKUP($K66,'VPMA-Datenbasis'!$A$5:$C$252,3,FALSE))</f>
        <v>28</v>
      </c>
      <c r="N66" s="43"/>
      <c r="O66" s="43"/>
      <c r="P66" s="43"/>
      <c r="Q66" s="21">
        <f t="shared" si="4"/>
        <v>0</v>
      </c>
      <c r="R66" s="45">
        <f t="shared" si="5"/>
        <v>0</v>
      </c>
      <c r="S66" s="13"/>
      <c r="T66" s="51"/>
      <c r="U66" s="11">
        <f t="shared" si="6"/>
        <v>0</v>
      </c>
      <c r="V66" s="28"/>
      <c r="W66" s="28"/>
      <c r="X66" s="2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</row>
    <row r="67" spans="1:184" s="12" customFormat="1" ht="20.100000000000001" customHeight="1" x14ac:dyDescent="0.3">
      <c r="A67" s="14"/>
      <c r="B67" s="8"/>
      <c r="C67" s="24">
        <v>0.75</v>
      </c>
      <c r="D67" s="24">
        <v>0.75</v>
      </c>
      <c r="E67" s="46">
        <f t="shared" si="0"/>
        <v>0</v>
      </c>
      <c r="F67" s="54"/>
      <c r="G67" s="54"/>
      <c r="H67" s="20">
        <f t="shared" si="1"/>
        <v>0</v>
      </c>
      <c r="I67" s="20">
        <f t="shared" si="2"/>
        <v>0</v>
      </c>
      <c r="J67" s="20">
        <f t="shared" si="3"/>
        <v>0</v>
      </c>
      <c r="K67" s="26" t="s">
        <v>10</v>
      </c>
      <c r="L67" s="25">
        <f>IF($K67=0,0,VLOOKUP($K67,'VPMA-Datenbasis'!$A$5:$C$252,2,FALSE))</f>
        <v>14</v>
      </c>
      <c r="M67" s="25">
        <f>IF($K67=0,0,VLOOKUP($K67,'VPMA-Datenbasis'!$A$5:$C$252,3,FALSE))</f>
        <v>28</v>
      </c>
      <c r="N67" s="43"/>
      <c r="O67" s="43"/>
      <c r="P67" s="43"/>
      <c r="Q67" s="21">
        <f t="shared" si="4"/>
        <v>0</v>
      </c>
      <c r="R67" s="45">
        <f t="shared" si="5"/>
        <v>0</v>
      </c>
      <c r="S67" s="13"/>
      <c r="T67" s="51"/>
      <c r="U67" s="11">
        <f t="shared" si="6"/>
        <v>0</v>
      </c>
      <c r="V67" s="28"/>
      <c r="W67" s="28"/>
      <c r="X67" s="2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</row>
    <row r="68" spans="1:184" s="12" customFormat="1" ht="20.100000000000001" customHeight="1" x14ac:dyDescent="0.3">
      <c r="A68" s="14"/>
      <c r="B68" s="8"/>
      <c r="C68" s="24">
        <v>0.75</v>
      </c>
      <c r="D68" s="24">
        <v>0.75</v>
      </c>
      <c r="E68" s="46">
        <f t="shared" si="0"/>
        <v>0</v>
      </c>
      <c r="F68" s="54"/>
      <c r="G68" s="54"/>
      <c r="H68" s="20">
        <f t="shared" si="1"/>
        <v>0</v>
      </c>
      <c r="I68" s="20">
        <f t="shared" si="2"/>
        <v>0</v>
      </c>
      <c r="J68" s="20">
        <f t="shared" si="3"/>
        <v>0</v>
      </c>
      <c r="K68" s="26" t="s">
        <v>10</v>
      </c>
      <c r="L68" s="25">
        <f>IF($K68=0,0,VLOOKUP($K68,'VPMA-Datenbasis'!$A$5:$C$252,2,FALSE))</f>
        <v>14</v>
      </c>
      <c r="M68" s="25">
        <f>IF($K68=0,0,VLOOKUP($K68,'VPMA-Datenbasis'!$A$5:$C$252,3,FALSE))</f>
        <v>28</v>
      </c>
      <c r="N68" s="43"/>
      <c r="O68" s="43"/>
      <c r="P68" s="43"/>
      <c r="Q68" s="21">
        <f t="shared" si="4"/>
        <v>0</v>
      </c>
      <c r="R68" s="45">
        <f t="shared" si="5"/>
        <v>0</v>
      </c>
      <c r="S68" s="13"/>
      <c r="T68" s="51"/>
      <c r="U68" s="11">
        <f t="shared" si="6"/>
        <v>0</v>
      </c>
      <c r="V68" s="28"/>
      <c r="W68" s="28"/>
      <c r="X68" s="2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</row>
    <row r="69" spans="1:184" s="12" customFormat="1" ht="20.100000000000001" customHeight="1" x14ac:dyDescent="0.3">
      <c r="A69" s="14"/>
      <c r="B69" s="8"/>
      <c r="C69" s="24">
        <v>0.75</v>
      </c>
      <c r="D69" s="24">
        <v>0.75</v>
      </c>
      <c r="E69" s="46">
        <f t="shared" si="0"/>
        <v>0</v>
      </c>
      <c r="F69" s="54"/>
      <c r="G69" s="54"/>
      <c r="H69" s="20">
        <f t="shared" si="1"/>
        <v>0</v>
      </c>
      <c r="I69" s="20">
        <f t="shared" si="2"/>
        <v>0</v>
      </c>
      <c r="J69" s="20">
        <f t="shared" si="3"/>
        <v>0</v>
      </c>
      <c r="K69" s="26" t="s">
        <v>10</v>
      </c>
      <c r="L69" s="25">
        <f>IF($K69=0,0,VLOOKUP($K69,'VPMA-Datenbasis'!$A$5:$C$252,2,FALSE))</f>
        <v>14</v>
      </c>
      <c r="M69" s="25">
        <f>IF($K69=0,0,VLOOKUP($K69,'VPMA-Datenbasis'!$A$5:$C$252,3,FALSE))</f>
        <v>28</v>
      </c>
      <c r="N69" s="43"/>
      <c r="O69" s="43"/>
      <c r="P69" s="43"/>
      <c r="Q69" s="21">
        <f t="shared" si="4"/>
        <v>0</v>
      </c>
      <c r="R69" s="45">
        <f t="shared" si="5"/>
        <v>0</v>
      </c>
      <c r="S69" s="13"/>
      <c r="T69" s="51"/>
      <c r="U69" s="11">
        <f t="shared" si="6"/>
        <v>0</v>
      </c>
      <c r="V69" s="28"/>
      <c r="W69" s="28"/>
      <c r="X69" s="2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</row>
    <row r="70" spans="1:184" s="12" customFormat="1" ht="20.100000000000001" customHeight="1" x14ac:dyDescent="0.3">
      <c r="A70" s="14"/>
      <c r="B70" s="8"/>
      <c r="C70" s="24">
        <v>0.75</v>
      </c>
      <c r="D70" s="24">
        <v>0.75</v>
      </c>
      <c r="E70" s="46">
        <f t="shared" si="0"/>
        <v>0</v>
      </c>
      <c r="F70" s="54"/>
      <c r="G70" s="54"/>
      <c r="H70" s="20">
        <f t="shared" si="1"/>
        <v>0</v>
      </c>
      <c r="I70" s="20">
        <f t="shared" si="2"/>
        <v>0</v>
      </c>
      <c r="J70" s="20">
        <f t="shared" si="3"/>
        <v>0</v>
      </c>
      <c r="K70" s="26" t="s">
        <v>10</v>
      </c>
      <c r="L70" s="25">
        <f>IF($K70=0,0,VLOOKUP($K70,'VPMA-Datenbasis'!$A$5:$C$252,2,FALSE))</f>
        <v>14</v>
      </c>
      <c r="M70" s="25">
        <f>IF($K70=0,0,VLOOKUP($K70,'VPMA-Datenbasis'!$A$5:$C$252,3,FALSE))</f>
        <v>28</v>
      </c>
      <c r="N70" s="43"/>
      <c r="O70" s="43"/>
      <c r="P70" s="43"/>
      <c r="Q70" s="21">
        <f t="shared" si="4"/>
        <v>0</v>
      </c>
      <c r="R70" s="45">
        <f t="shared" si="5"/>
        <v>0</v>
      </c>
      <c r="S70" s="13"/>
      <c r="T70" s="51"/>
      <c r="U70" s="11">
        <f t="shared" si="6"/>
        <v>0</v>
      </c>
      <c r="V70" s="28"/>
      <c r="W70" s="28"/>
      <c r="X70" s="2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</row>
    <row r="71" spans="1:184" s="12" customFormat="1" ht="20.100000000000001" customHeight="1" x14ac:dyDescent="0.3">
      <c r="A71" s="14"/>
      <c r="B71" s="8"/>
      <c r="C71" s="24">
        <v>0.75</v>
      </c>
      <c r="D71" s="24">
        <v>0.75</v>
      </c>
      <c r="E71" s="46">
        <f t="shared" si="0"/>
        <v>0</v>
      </c>
      <c r="F71" s="54"/>
      <c r="G71" s="54"/>
      <c r="H71" s="20">
        <f t="shared" si="1"/>
        <v>0</v>
      </c>
      <c r="I71" s="20">
        <f t="shared" si="2"/>
        <v>0</v>
      </c>
      <c r="J71" s="20">
        <f t="shared" si="3"/>
        <v>0</v>
      </c>
      <c r="K71" s="26" t="s">
        <v>10</v>
      </c>
      <c r="L71" s="25">
        <f>IF($K71=0,0,VLOOKUP($K71,'VPMA-Datenbasis'!$A$5:$C$252,2,FALSE))</f>
        <v>14</v>
      </c>
      <c r="M71" s="25">
        <f>IF($K71=0,0,VLOOKUP($K71,'VPMA-Datenbasis'!$A$5:$C$252,3,FALSE))</f>
        <v>28</v>
      </c>
      <c r="N71" s="43"/>
      <c r="O71" s="43"/>
      <c r="P71" s="43"/>
      <c r="Q71" s="21">
        <f t="shared" si="4"/>
        <v>0</v>
      </c>
      <c r="R71" s="45">
        <f t="shared" si="5"/>
        <v>0</v>
      </c>
      <c r="S71" s="13"/>
      <c r="T71" s="51"/>
      <c r="U71" s="11">
        <f t="shared" si="6"/>
        <v>0</v>
      </c>
      <c r="V71" s="28"/>
      <c r="W71" s="28"/>
      <c r="X71" s="2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</row>
    <row r="72" spans="1:184" s="12" customFormat="1" ht="20.100000000000001" customHeight="1" x14ac:dyDescent="0.3">
      <c r="A72" s="14"/>
      <c r="B72" s="8"/>
      <c r="C72" s="24">
        <v>0.75</v>
      </c>
      <c r="D72" s="24">
        <v>0.75</v>
      </c>
      <c r="E72" s="46">
        <f t="shared" si="0"/>
        <v>0</v>
      </c>
      <c r="F72" s="54"/>
      <c r="G72" s="54"/>
      <c r="H72" s="20">
        <f t="shared" si="1"/>
        <v>0</v>
      </c>
      <c r="I72" s="20">
        <f t="shared" si="2"/>
        <v>0</v>
      </c>
      <c r="J72" s="20">
        <f t="shared" si="3"/>
        <v>0</v>
      </c>
      <c r="K72" s="26" t="s">
        <v>10</v>
      </c>
      <c r="L72" s="25">
        <f>IF($K72=0,0,VLOOKUP($K72,'VPMA-Datenbasis'!$A$5:$C$252,2,FALSE))</f>
        <v>14</v>
      </c>
      <c r="M72" s="25">
        <f>IF($K72=0,0,VLOOKUP($K72,'VPMA-Datenbasis'!$A$5:$C$252,3,FALSE))</f>
        <v>28</v>
      </c>
      <c r="N72" s="43"/>
      <c r="O72" s="43"/>
      <c r="P72" s="43"/>
      <c r="Q72" s="21">
        <f t="shared" si="4"/>
        <v>0</v>
      </c>
      <c r="R72" s="45">
        <f t="shared" si="5"/>
        <v>0</v>
      </c>
      <c r="S72" s="13"/>
      <c r="T72" s="51"/>
      <c r="U72" s="11">
        <f t="shared" si="6"/>
        <v>0</v>
      </c>
      <c r="V72" s="28"/>
      <c r="W72" s="28"/>
      <c r="X72" s="2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</row>
    <row r="73" spans="1:184" s="12" customFormat="1" ht="20.100000000000001" customHeight="1" x14ac:dyDescent="0.3">
      <c r="A73" s="14"/>
      <c r="B73" s="8"/>
      <c r="C73" s="24">
        <v>0.75</v>
      </c>
      <c r="D73" s="24">
        <v>0.75</v>
      </c>
      <c r="E73" s="46">
        <f t="shared" si="0"/>
        <v>0</v>
      </c>
      <c r="F73" s="54"/>
      <c r="G73" s="54"/>
      <c r="H73" s="20">
        <f t="shared" si="1"/>
        <v>0</v>
      </c>
      <c r="I73" s="20">
        <f t="shared" si="2"/>
        <v>0</v>
      </c>
      <c r="J73" s="20">
        <f t="shared" si="3"/>
        <v>0</v>
      </c>
      <c r="K73" s="26" t="s">
        <v>10</v>
      </c>
      <c r="L73" s="25">
        <f>IF($K73=0,0,VLOOKUP($K73,'VPMA-Datenbasis'!$A$5:$C$252,2,FALSE))</f>
        <v>14</v>
      </c>
      <c r="M73" s="25">
        <f>IF($K73=0,0,VLOOKUP($K73,'VPMA-Datenbasis'!$A$5:$C$252,3,FALSE))</f>
        <v>28</v>
      </c>
      <c r="N73" s="43"/>
      <c r="O73" s="43"/>
      <c r="P73" s="43"/>
      <c r="Q73" s="21">
        <f t="shared" si="4"/>
        <v>0</v>
      </c>
      <c r="R73" s="45">
        <f t="shared" si="5"/>
        <v>0</v>
      </c>
      <c r="S73" s="13"/>
      <c r="T73" s="51"/>
      <c r="U73" s="11">
        <f t="shared" si="6"/>
        <v>0</v>
      </c>
      <c r="V73" s="28"/>
      <c r="W73" s="28"/>
      <c r="X73" s="2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</row>
    <row r="74" spans="1:184" s="12" customFormat="1" ht="20.100000000000001" customHeight="1" x14ac:dyDescent="0.3">
      <c r="A74" s="14"/>
      <c r="B74" s="8"/>
      <c r="C74" s="24">
        <v>0.75</v>
      </c>
      <c r="D74" s="24">
        <v>0.75</v>
      </c>
      <c r="E74" s="46">
        <f t="shared" si="0"/>
        <v>0</v>
      </c>
      <c r="F74" s="54"/>
      <c r="G74" s="54"/>
      <c r="H74" s="20">
        <f t="shared" si="1"/>
        <v>0</v>
      </c>
      <c r="I74" s="20">
        <f t="shared" si="2"/>
        <v>0</v>
      </c>
      <c r="J74" s="20">
        <f t="shared" si="3"/>
        <v>0</v>
      </c>
      <c r="K74" s="26" t="s">
        <v>10</v>
      </c>
      <c r="L74" s="25">
        <f>IF($K74=0,0,VLOOKUP($K74,'VPMA-Datenbasis'!$A$5:$C$252,2,FALSE))</f>
        <v>14</v>
      </c>
      <c r="M74" s="25">
        <f>IF($K74=0,0,VLOOKUP($K74,'VPMA-Datenbasis'!$A$5:$C$252,3,FALSE))</f>
        <v>28</v>
      </c>
      <c r="N74" s="43"/>
      <c r="O74" s="43"/>
      <c r="P74" s="43"/>
      <c r="Q74" s="21">
        <f t="shared" si="4"/>
        <v>0</v>
      </c>
      <c r="R74" s="45">
        <f t="shared" si="5"/>
        <v>0</v>
      </c>
      <c r="S74" s="13"/>
      <c r="T74" s="51"/>
      <c r="U74" s="11">
        <f t="shared" si="6"/>
        <v>0</v>
      </c>
      <c r="V74" s="28"/>
      <c r="W74" s="28"/>
      <c r="X74" s="2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</row>
    <row r="75" spans="1:184" s="12" customFormat="1" ht="20.100000000000001" customHeight="1" x14ac:dyDescent="0.3">
      <c r="A75" s="14"/>
      <c r="B75" s="8"/>
      <c r="C75" s="24">
        <v>0.75</v>
      </c>
      <c r="D75" s="24">
        <v>0.75</v>
      </c>
      <c r="E75" s="46">
        <f t="shared" si="0"/>
        <v>0</v>
      </c>
      <c r="F75" s="54"/>
      <c r="G75" s="54"/>
      <c r="H75" s="20">
        <f t="shared" si="1"/>
        <v>0</v>
      </c>
      <c r="I75" s="20">
        <f t="shared" si="2"/>
        <v>0</v>
      </c>
      <c r="J75" s="20">
        <f t="shared" si="3"/>
        <v>0</v>
      </c>
      <c r="K75" s="26" t="s">
        <v>10</v>
      </c>
      <c r="L75" s="25">
        <f>IF($K75=0,0,VLOOKUP($K75,'VPMA-Datenbasis'!$A$5:$C$252,2,FALSE))</f>
        <v>14</v>
      </c>
      <c r="M75" s="25">
        <f>IF($K75=0,0,VLOOKUP($K75,'VPMA-Datenbasis'!$A$5:$C$252,3,FALSE))</f>
        <v>28</v>
      </c>
      <c r="N75" s="43"/>
      <c r="O75" s="43"/>
      <c r="P75" s="43"/>
      <c r="Q75" s="21">
        <f t="shared" si="4"/>
        <v>0</v>
      </c>
      <c r="R75" s="45">
        <f t="shared" si="5"/>
        <v>0</v>
      </c>
      <c r="S75" s="13"/>
      <c r="T75" s="51"/>
      <c r="U75" s="11">
        <f t="shared" si="6"/>
        <v>0</v>
      </c>
      <c r="V75" s="28"/>
      <c r="W75" s="28"/>
      <c r="X75" s="2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</row>
    <row r="76" spans="1:184" s="12" customFormat="1" ht="20.100000000000001" customHeight="1" x14ac:dyDescent="0.3">
      <c r="A76" s="14"/>
      <c r="B76" s="8"/>
      <c r="C76" s="24">
        <v>0.75</v>
      </c>
      <c r="D76" s="24">
        <v>0.75</v>
      </c>
      <c r="E76" s="46">
        <f t="shared" si="0"/>
        <v>0</v>
      </c>
      <c r="F76" s="54"/>
      <c r="G76" s="54"/>
      <c r="H76" s="20">
        <f t="shared" si="1"/>
        <v>0</v>
      </c>
      <c r="I76" s="20">
        <f t="shared" si="2"/>
        <v>0</v>
      </c>
      <c r="J76" s="20">
        <f t="shared" si="3"/>
        <v>0</v>
      </c>
      <c r="K76" s="26" t="s">
        <v>10</v>
      </c>
      <c r="L76" s="25">
        <f>IF($K76=0,0,VLOOKUP($K76,'VPMA-Datenbasis'!$A$5:$C$252,2,FALSE))</f>
        <v>14</v>
      </c>
      <c r="M76" s="25">
        <f>IF($K76=0,0,VLOOKUP($K76,'VPMA-Datenbasis'!$A$5:$C$252,3,FALSE))</f>
        <v>28</v>
      </c>
      <c r="N76" s="43"/>
      <c r="O76" s="43"/>
      <c r="P76" s="43"/>
      <c r="Q76" s="21">
        <f t="shared" si="4"/>
        <v>0</v>
      </c>
      <c r="R76" s="45">
        <f t="shared" si="5"/>
        <v>0</v>
      </c>
      <c r="S76" s="13"/>
      <c r="T76" s="51"/>
      <c r="U76" s="11">
        <f t="shared" si="6"/>
        <v>0</v>
      </c>
      <c r="V76" s="28"/>
      <c r="W76" s="28"/>
      <c r="X76" s="2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</row>
    <row r="77" spans="1:184" s="12" customFormat="1" ht="20.100000000000001" customHeight="1" x14ac:dyDescent="0.3">
      <c r="A77" s="14"/>
      <c r="B77" s="8"/>
      <c r="C77" s="24">
        <v>0.75</v>
      </c>
      <c r="D77" s="24">
        <v>0.75</v>
      </c>
      <c r="E77" s="46">
        <f t="shared" ref="E77:E140" si="7">D77-C77</f>
        <v>0</v>
      </c>
      <c r="F77" s="54"/>
      <c r="G77" s="54"/>
      <c r="H77" s="20">
        <f t="shared" ref="H77:H140" si="8">IF(B77="ja",M77,0)</f>
        <v>0</v>
      </c>
      <c r="I77" s="20">
        <f t="shared" ref="I77:I140" si="9">IF(AND(B77="nein",E77&gt;=TIME(8,0,0)),L77,0)</f>
        <v>0</v>
      </c>
      <c r="J77" s="20">
        <f t="shared" ref="J77:J140" si="10">SUM(H77:I77)</f>
        <v>0</v>
      </c>
      <c r="K77" s="26" t="s">
        <v>10</v>
      </c>
      <c r="L77" s="25">
        <f>IF($K77=0,0,VLOOKUP($K77,'VPMA-Datenbasis'!$A$5:$C$252,2,FALSE))</f>
        <v>14</v>
      </c>
      <c r="M77" s="25">
        <f>IF($K77=0,0,VLOOKUP($K77,'VPMA-Datenbasis'!$A$5:$C$252,3,FALSE))</f>
        <v>28</v>
      </c>
      <c r="N77" s="43"/>
      <c r="O77" s="43"/>
      <c r="P77" s="43"/>
      <c r="Q77" s="21">
        <f t="shared" ref="Q77:Q140" si="11">IF(N77="Ja",0.2*M77,0)+IF(O77="Ja",0.4*M77,0)+IF(P77="Ja",0.4*M77,0)</f>
        <v>0</v>
      </c>
      <c r="R77" s="45">
        <f t="shared" ref="R77:R140" si="12">IF(Q77&lt;J77,J77-Q77,0)</f>
        <v>0</v>
      </c>
      <c r="S77" s="13"/>
      <c r="T77" s="51"/>
      <c r="U77" s="11">
        <f t="shared" ref="U77:U140" si="13">(T77+S77)*0.3</f>
        <v>0</v>
      </c>
      <c r="V77" s="28"/>
      <c r="W77" s="28"/>
      <c r="X77" s="2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</row>
    <row r="78" spans="1:184" s="12" customFormat="1" ht="20.100000000000001" customHeight="1" x14ac:dyDescent="0.3">
      <c r="A78" s="14"/>
      <c r="B78" s="8"/>
      <c r="C78" s="24">
        <v>0.75</v>
      </c>
      <c r="D78" s="24">
        <v>0.75</v>
      </c>
      <c r="E78" s="46">
        <f t="shared" si="7"/>
        <v>0</v>
      </c>
      <c r="F78" s="54"/>
      <c r="G78" s="54"/>
      <c r="H78" s="20">
        <f t="shared" si="8"/>
        <v>0</v>
      </c>
      <c r="I78" s="20">
        <f t="shared" si="9"/>
        <v>0</v>
      </c>
      <c r="J78" s="20">
        <f t="shared" si="10"/>
        <v>0</v>
      </c>
      <c r="K78" s="26" t="s">
        <v>10</v>
      </c>
      <c r="L78" s="25">
        <f>IF($K78=0,0,VLOOKUP($K78,'VPMA-Datenbasis'!$A$5:$C$252,2,FALSE))</f>
        <v>14</v>
      </c>
      <c r="M78" s="25">
        <f>IF($K78=0,0,VLOOKUP($K78,'VPMA-Datenbasis'!$A$5:$C$252,3,FALSE))</f>
        <v>28</v>
      </c>
      <c r="N78" s="43"/>
      <c r="O78" s="43"/>
      <c r="P78" s="43"/>
      <c r="Q78" s="21">
        <f t="shared" si="11"/>
        <v>0</v>
      </c>
      <c r="R78" s="45">
        <f t="shared" si="12"/>
        <v>0</v>
      </c>
      <c r="S78" s="13"/>
      <c r="T78" s="51"/>
      <c r="U78" s="11">
        <f t="shared" si="13"/>
        <v>0</v>
      </c>
      <c r="V78" s="28"/>
      <c r="W78" s="28"/>
      <c r="X78" s="2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</row>
    <row r="79" spans="1:184" s="12" customFormat="1" ht="20.100000000000001" customHeight="1" x14ac:dyDescent="0.3">
      <c r="A79" s="14"/>
      <c r="B79" s="8"/>
      <c r="C79" s="24">
        <v>0.75</v>
      </c>
      <c r="D79" s="24">
        <v>0.75</v>
      </c>
      <c r="E79" s="46">
        <f t="shared" si="7"/>
        <v>0</v>
      </c>
      <c r="F79" s="54"/>
      <c r="G79" s="54"/>
      <c r="H79" s="20">
        <f t="shared" si="8"/>
        <v>0</v>
      </c>
      <c r="I79" s="20">
        <f t="shared" si="9"/>
        <v>0</v>
      </c>
      <c r="J79" s="20">
        <f t="shared" si="10"/>
        <v>0</v>
      </c>
      <c r="K79" s="26" t="s">
        <v>10</v>
      </c>
      <c r="L79" s="25">
        <f>IF($K79=0,0,VLOOKUP($K79,'VPMA-Datenbasis'!$A$5:$C$252,2,FALSE))</f>
        <v>14</v>
      </c>
      <c r="M79" s="25">
        <f>IF($K79=0,0,VLOOKUP($K79,'VPMA-Datenbasis'!$A$5:$C$252,3,FALSE))</f>
        <v>28</v>
      </c>
      <c r="N79" s="43"/>
      <c r="O79" s="43"/>
      <c r="P79" s="43"/>
      <c r="Q79" s="21">
        <f t="shared" si="11"/>
        <v>0</v>
      </c>
      <c r="R79" s="45">
        <f t="shared" si="12"/>
        <v>0</v>
      </c>
      <c r="S79" s="13"/>
      <c r="T79" s="51"/>
      <c r="U79" s="11">
        <f t="shared" si="13"/>
        <v>0</v>
      </c>
      <c r="V79" s="28"/>
      <c r="W79" s="28"/>
      <c r="X79" s="2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</row>
    <row r="80" spans="1:184" s="12" customFormat="1" ht="20.100000000000001" customHeight="1" x14ac:dyDescent="0.3">
      <c r="A80" s="14"/>
      <c r="B80" s="8"/>
      <c r="C80" s="24">
        <v>0.75</v>
      </c>
      <c r="D80" s="24">
        <v>0.75</v>
      </c>
      <c r="E80" s="46">
        <f t="shared" si="7"/>
        <v>0</v>
      </c>
      <c r="F80" s="54"/>
      <c r="G80" s="54"/>
      <c r="H80" s="20">
        <f t="shared" si="8"/>
        <v>0</v>
      </c>
      <c r="I80" s="20">
        <f t="shared" si="9"/>
        <v>0</v>
      </c>
      <c r="J80" s="20">
        <f t="shared" si="10"/>
        <v>0</v>
      </c>
      <c r="K80" s="26" t="s">
        <v>10</v>
      </c>
      <c r="L80" s="25">
        <f>IF($K80=0,0,VLOOKUP($K80,'VPMA-Datenbasis'!$A$5:$C$252,2,FALSE))</f>
        <v>14</v>
      </c>
      <c r="M80" s="25">
        <f>IF($K80=0,0,VLOOKUP($K80,'VPMA-Datenbasis'!$A$5:$C$252,3,FALSE))</f>
        <v>28</v>
      </c>
      <c r="N80" s="43"/>
      <c r="O80" s="43"/>
      <c r="P80" s="43"/>
      <c r="Q80" s="21">
        <f t="shared" si="11"/>
        <v>0</v>
      </c>
      <c r="R80" s="45">
        <f t="shared" si="12"/>
        <v>0</v>
      </c>
      <c r="S80" s="13"/>
      <c r="T80" s="51"/>
      <c r="U80" s="11">
        <f t="shared" si="13"/>
        <v>0</v>
      </c>
      <c r="V80" s="28"/>
      <c r="W80" s="28"/>
      <c r="X80" s="2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</row>
    <row r="81" spans="1:184" s="12" customFormat="1" ht="20.100000000000001" customHeight="1" x14ac:dyDescent="0.3">
      <c r="A81" s="14"/>
      <c r="B81" s="8"/>
      <c r="C81" s="24">
        <v>0.75</v>
      </c>
      <c r="D81" s="24">
        <v>0.75</v>
      </c>
      <c r="E81" s="46">
        <f t="shared" si="7"/>
        <v>0</v>
      </c>
      <c r="F81" s="54"/>
      <c r="G81" s="54"/>
      <c r="H81" s="20">
        <f t="shared" si="8"/>
        <v>0</v>
      </c>
      <c r="I81" s="20">
        <f t="shared" si="9"/>
        <v>0</v>
      </c>
      <c r="J81" s="20">
        <f t="shared" si="10"/>
        <v>0</v>
      </c>
      <c r="K81" s="26" t="s">
        <v>10</v>
      </c>
      <c r="L81" s="25">
        <f>IF($K81=0,0,VLOOKUP($K81,'VPMA-Datenbasis'!$A$5:$C$252,2,FALSE))</f>
        <v>14</v>
      </c>
      <c r="M81" s="25">
        <f>IF($K81=0,0,VLOOKUP($K81,'VPMA-Datenbasis'!$A$5:$C$252,3,FALSE))</f>
        <v>28</v>
      </c>
      <c r="N81" s="43"/>
      <c r="O81" s="43"/>
      <c r="P81" s="43"/>
      <c r="Q81" s="21">
        <f t="shared" si="11"/>
        <v>0</v>
      </c>
      <c r="R81" s="45">
        <f t="shared" si="12"/>
        <v>0</v>
      </c>
      <c r="S81" s="13"/>
      <c r="T81" s="51"/>
      <c r="U81" s="11">
        <f t="shared" si="13"/>
        <v>0</v>
      </c>
      <c r="V81" s="28"/>
      <c r="W81" s="28"/>
      <c r="X81" s="2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</row>
    <row r="82" spans="1:184" s="12" customFormat="1" ht="20.100000000000001" customHeight="1" x14ac:dyDescent="0.3">
      <c r="A82" s="14"/>
      <c r="B82" s="8"/>
      <c r="C82" s="24">
        <v>0.75</v>
      </c>
      <c r="D82" s="24">
        <v>0.75</v>
      </c>
      <c r="E82" s="46">
        <f t="shared" si="7"/>
        <v>0</v>
      </c>
      <c r="F82" s="54"/>
      <c r="G82" s="54"/>
      <c r="H82" s="20">
        <f t="shared" si="8"/>
        <v>0</v>
      </c>
      <c r="I82" s="20">
        <f t="shared" si="9"/>
        <v>0</v>
      </c>
      <c r="J82" s="20">
        <f t="shared" si="10"/>
        <v>0</v>
      </c>
      <c r="K82" s="26" t="s">
        <v>10</v>
      </c>
      <c r="L82" s="25">
        <f>IF($K82=0,0,VLOOKUP($K82,'VPMA-Datenbasis'!$A$5:$C$252,2,FALSE))</f>
        <v>14</v>
      </c>
      <c r="M82" s="25">
        <f>IF($K82=0,0,VLOOKUP($K82,'VPMA-Datenbasis'!$A$5:$C$252,3,FALSE))</f>
        <v>28</v>
      </c>
      <c r="N82" s="43"/>
      <c r="O82" s="43"/>
      <c r="P82" s="43"/>
      <c r="Q82" s="21">
        <f t="shared" si="11"/>
        <v>0</v>
      </c>
      <c r="R82" s="45">
        <f t="shared" si="12"/>
        <v>0</v>
      </c>
      <c r="S82" s="13"/>
      <c r="T82" s="51"/>
      <c r="U82" s="11">
        <f t="shared" si="13"/>
        <v>0</v>
      </c>
      <c r="V82" s="28"/>
      <c r="W82" s="28"/>
      <c r="X82" s="2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</row>
    <row r="83" spans="1:184" s="12" customFormat="1" ht="20.100000000000001" customHeight="1" x14ac:dyDescent="0.3">
      <c r="A83" s="14"/>
      <c r="B83" s="8"/>
      <c r="C83" s="24">
        <v>0.75</v>
      </c>
      <c r="D83" s="24">
        <v>0.75</v>
      </c>
      <c r="E83" s="46">
        <f t="shared" si="7"/>
        <v>0</v>
      </c>
      <c r="F83" s="54"/>
      <c r="G83" s="54"/>
      <c r="H83" s="20">
        <f t="shared" si="8"/>
        <v>0</v>
      </c>
      <c r="I83" s="20">
        <f t="shared" si="9"/>
        <v>0</v>
      </c>
      <c r="J83" s="20">
        <f t="shared" si="10"/>
        <v>0</v>
      </c>
      <c r="K83" s="26" t="s">
        <v>10</v>
      </c>
      <c r="L83" s="25">
        <f>IF($K83=0,0,VLOOKUP($K83,'VPMA-Datenbasis'!$A$5:$C$252,2,FALSE))</f>
        <v>14</v>
      </c>
      <c r="M83" s="25">
        <f>IF($K83=0,0,VLOOKUP($K83,'VPMA-Datenbasis'!$A$5:$C$252,3,FALSE))</f>
        <v>28</v>
      </c>
      <c r="N83" s="43"/>
      <c r="O83" s="43"/>
      <c r="P83" s="43"/>
      <c r="Q83" s="21">
        <f t="shared" si="11"/>
        <v>0</v>
      </c>
      <c r="R83" s="45">
        <f t="shared" si="12"/>
        <v>0</v>
      </c>
      <c r="S83" s="13"/>
      <c r="T83" s="51"/>
      <c r="U83" s="11">
        <f t="shared" si="13"/>
        <v>0</v>
      </c>
      <c r="V83" s="28"/>
      <c r="W83" s="28"/>
      <c r="X83" s="2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</row>
    <row r="84" spans="1:184" s="12" customFormat="1" ht="20.100000000000001" customHeight="1" x14ac:dyDescent="0.3">
      <c r="A84" s="14"/>
      <c r="B84" s="8"/>
      <c r="C84" s="24">
        <v>0.75</v>
      </c>
      <c r="D84" s="24">
        <v>0.75</v>
      </c>
      <c r="E84" s="46">
        <f t="shared" si="7"/>
        <v>0</v>
      </c>
      <c r="F84" s="54"/>
      <c r="G84" s="54"/>
      <c r="H84" s="20">
        <f t="shared" si="8"/>
        <v>0</v>
      </c>
      <c r="I84" s="20">
        <f t="shared" si="9"/>
        <v>0</v>
      </c>
      <c r="J84" s="20">
        <f t="shared" si="10"/>
        <v>0</v>
      </c>
      <c r="K84" s="26" t="s">
        <v>10</v>
      </c>
      <c r="L84" s="25">
        <f>IF($K84=0,0,VLOOKUP($K84,'VPMA-Datenbasis'!$A$5:$C$252,2,FALSE))</f>
        <v>14</v>
      </c>
      <c r="M84" s="25">
        <f>IF($K84=0,0,VLOOKUP($K84,'VPMA-Datenbasis'!$A$5:$C$252,3,FALSE))</f>
        <v>28</v>
      </c>
      <c r="N84" s="43"/>
      <c r="O84" s="43"/>
      <c r="P84" s="43"/>
      <c r="Q84" s="21">
        <f t="shared" si="11"/>
        <v>0</v>
      </c>
      <c r="R84" s="45">
        <f t="shared" si="12"/>
        <v>0</v>
      </c>
      <c r="S84" s="13"/>
      <c r="T84" s="51"/>
      <c r="U84" s="11">
        <f t="shared" si="13"/>
        <v>0</v>
      </c>
      <c r="V84" s="28"/>
      <c r="W84" s="28"/>
      <c r="X84" s="2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</row>
    <row r="85" spans="1:184" s="12" customFormat="1" ht="20.100000000000001" customHeight="1" x14ac:dyDescent="0.3">
      <c r="A85" s="14"/>
      <c r="B85" s="8"/>
      <c r="C85" s="24">
        <v>0.75</v>
      </c>
      <c r="D85" s="24">
        <v>0.75</v>
      </c>
      <c r="E85" s="46">
        <f t="shared" si="7"/>
        <v>0</v>
      </c>
      <c r="F85" s="54"/>
      <c r="G85" s="54"/>
      <c r="H85" s="20">
        <f t="shared" si="8"/>
        <v>0</v>
      </c>
      <c r="I85" s="20">
        <f t="shared" si="9"/>
        <v>0</v>
      </c>
      <c r="J85" s="20">
        <f t="shared" si="10"/>
        <v>0</v>
      </c>
      <c r="K85" s="26" t="s">
        <v>10</v>
      </c>
      <c r="L85" s="25">
        <f>IF($K85=0,0,VLOOKUP($K85,'VPMA-Datenbasis'!$A$5:$C$252,2,FALSE))</f>
        <v>14</v>
      </c>
      <c r="M85" s="25">
        <f>IF($K85=0,0,VLOOKUP($K85,'VPMA-Datenbasis'!$A$5:$C$252,3,FALSE))</f>
        <v>28</v>
      </c>
      <c r="N85" s="43"/>
      <c r="O85" s="43"/>
      <c r="P85" s="43"/>
      <c r="Q85" s="21">
        <f t="shared" si="11"/>
        <v>0</v>
      </c>
      <c r="R85" s="45">
        <f t="shared" si="12"/>
        <v>0</v>
      </c>
      <c r="S85" s="13"/>
      <c r="T85" s="51"/>
      <c r="U85" s="11">
        <f t="shared" si="13"/>
        <v>0</v>
      </c>
      <c r="V85" s="28"/>
      <c r="W85" s="28"/>
      <c r="X85" s="2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</row>
    <row r="86" spans="1:184" s="12" customFormat="1" ht="20.100000000000001" customHeight="1" x14ac:dyDescent="0.3">
      <c r="A86" s="14"/>
      <c r="B86" s="8"/>
      <c r="C86" s="24">
        <v>0.75</v>
      </c>
      <c r="D86" s="24">
        <v>0.75</v>
      </c>
      <c r="E86" s="46">
        <f t="shared" si="7"/>
        <v>0</v>
      </c>
      <c r="F86" s="54"/>
      <c r="G86" s="54"/>
      <c r="H86" s="20">
        <f t="shared" si="8"/>
        <v>0</v>
      </c>
      <c r="I86" s="20">
        <f t="shared" si="9"/>
        <v>0</v>
      </c>
      <c r="J86" s="20">
        <f t="shared" si="10"/>
        <v>0</v>
      </c>
      <c r="K86" s="26" t="s">
        <v>10</v>
      </c>
      <c r="L86" s="25">
        <f>IF($K86=0,0,VLOOKUP($K86,'VPMA-Datenbasis'!$A$5:$C$252,2,FALSE))</f>
        <v>14</v>
      </c>
      <c r="M86" s="25">
        <f>IF($K86=0,0,VLOOKUP($K86,'VPMA-Datenbasis'!$A$5:$C$252,3,FALSE))</f>
        <v>28</v>
      </c>
      <c r="N86" s="43"/>
      <c r="O86" s="43"/>
      <c r="P86" s="43"/>
      <c r="Q86" s="21">
        <f t="shared" si="11"/>
        <v>0</v>
      </c>
      <c r="R86" s="45">
        <f t="shared" si="12"/>
        <v>0</v>
      </c>
      <c r="S86" s="13"/>
      <c r="T86" s="51"/>
      <c r="U86" s="11">
        <f t="shared" si="13"/>
        <v>0</v>
      </c>
      <c r="V86" s="28"/>
      <c r="W86" s="28"/>
      <c r="X86" s="2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</row>
    <row r="87" spans="1:184" s="12" customFormat="1" ht="20.100000000000001" customHeight="1" x14ac:dyDescent="0.3">
      <c r="A87" s="14"/>
      <c r="B87" s="8"/>
      <c r="C87" s="24">
        <v>0.75</v>
      </c>
      <c r="D87" s="24">
        <v>0.75</v>
      </c>
      <c r="E87" s="46">
        <f t="shared" si="7"/>
        <v>0</v>
      </c>
      <c r="F87" s="54"/>
      <c r="G87" s="54"/>
      <c r="H87" s="20">
        <f t="shared" si="8"/>
        <v>0</v>
      </c>
      <c r="I87" s="20">
        <f t="shared" si="9"/>
        <v>0</v>
      </c>
      <c r="J87" s="20">
        <f t="shared" si="10"/>
        <v>0</v>
      </c>
      <c r="K87" s="26" t="s">
        <v>10</v>
      </c>
      <c r="L87" s="25">
        <f>IF($K87=0,0,VLOOKUP($K87,'VPMA-Datenbasis'!$A$5:$C$252,2,FALSE))</f>
        <v>14</v>
      </c>
      <c r="M87" s="25">
        <f>IF($K87=0,0,VLOOKUP($K87,'VPMA-Datenbasis'!$A$5:$C$252,3,FALSE))</f>
        <v>28</v>
      </c>
      <c r="N87" s="43"/>
      <c r="O87" s="43"/>
      <c r="P87" s="43"/>
      <c r="Q87" s="21">
        <f t="shared" si="11"/>
        <v>0</v>
      </c>
      <c r="R87" s="45">
        <f t="shared" si="12"/>
        <v>0</v>
      </c>
      <c r="S87" s="13"/>
      <c r="T87" s="51"/>
      <c r="U87" s="11">
        <f t="shared" si="13"/>
        <v>0</v>
      </c>
      <c r="V87" s="28"/>
      <c r="W87" s="28"/>
      <c r="X87" s="2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</row>
    <row r="88" spans="1:184" s="12" customFormat="1" ht="20.100000000000001" customHeight="1" x14ac:dyDescent="0.3">
      <c r="A88" s="14"/>
      <c r="B88" s="8"/>
      <c r="C88" s="24">
        <v>0.75</v>
      </c>
      <c r="D88" s="24">
        <v>0.75</v>
      </c>
      <c r="E88" s="46">
        <f t="shared" si="7"/>
        <v>0</v>
      </c>
      <c r="F88" s="54"/>
      <c r="G88" s="54"/>
      <c r="H88" s="20">
        <f t="shared" si="8"/>
        <v>0</v>
      </c>
      <c r="I88" s="20">
        <f t="shared" si="9"/>
        <v>0</v>
      </c>
      <c r="J88" s="20">
        <f t="shared" si="10"/>
        <v>0</v>
      </c>
      <c r="K88" s="26" t="s">
        <v>10</v>
      </c>
      <c r="L88" s="25">
        <f>IF($K88=0,0,VLOOKUP($K88,'VPMA-Datenbasis'!$A$5:$C$252,2,FALSE))</f>
        <v>14</v>
      </c>
      <c r="M88" s="25">
        <f>IF($K88=0,0,VLOOKUP($K88,'VPMA-Datenbasis'!$A$5:$C$252,3,FALSE))</f>
        <v>28</v>
      </c>
      <c r="N88" s="43"/>
      <c r="O88" s="43"/>
      <c r="P88" s="43"/>
      <c r="Q88" s="21">
        <f t="shared" si="11"/>
        <v>0</v>
      </c>
      <c r="R88" s="45">
        <f t="shared" si="12"/>
        <v>0</v>
      </c>
      <c r="S88" s="13"/>
      <c r="T88" s="51"/>
      <c r="U88" s="11">
        <f t="shared" si="13"/>
        <v>0</v>
      </c>
      <c r="V88" s="28"/>
      <c r="W88" s="28"/>
      <c r="X88" s="2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</row>
    <row r="89" spans="1:184" s="12" customFormat="1" ht="20.100000000000001" customHeight="1" x14ac:dyDescent="0.3">
      <c r="A89" s="14"/>
      <c r="B89" s="8"/>
      <c r="C89" s="24">
        <v>0.75</v>
      </c>
      <c r="D89" s="24">
        <v>0.75</v>
      </c>
      <c r="E89" s="46">
        <f t="shared" si="7"/>
        <v>0</v>
      </c>
      <c r="F89" s="54"/>
      <c r="G89" s="54"/>
      <c r="H89" s="20">
        <f t="shared" si="8"/>
        <v>0</v>
      </c>
      <c r="I89" s="20">
        <f t="shared" si="9"/>
        <v>0</v>
      </c>
      <c r="J89" s="20">
        <f t="shared" si="10"/>
        <v>0</v>
      </c>
      <c r="K89" s="26" t="s">
        <v>10</v>
      </c>
      <c r="L89" s="25">
        <f>IF($K89=0,0,VLOOKUP($K89,'VPMA-Datenbasis'!$A$5:$C$252,2,FALSE))</f>
        <v>14</v>
      </c>
      <c r="M89" s="25">
        <f>IF($K89=0,0,VLOOKUP($K89,'VPMA-Datenbasis'!$A$5:$C$252,3,FALSE))</f>
        <v>28</v>
      </c>
      <c r="N89" s="43"/>
      <c r="O89" s="43"/>
      <c r="P89" s="43"/>
      <c r="Q89" s="21">
        <f t="shared" si="11"/>
        <v>0</v>
      </c>
      <c r="R89" s="45">
        <f t="shared" si="12"/>
        <v>0</v>
      </c>
      <c r="S89" s="13"/>
      <c r="T89" s="51"/>
      <c r="U89" s="11">
        <f t="shared" si="13"/>
        <v>0</v>
      </c>
      <c r="V89" s="28"/>
      <c r="W89" s="28"/>
      <c r="X89" s="2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</row>
    <row r="90" spans="1:184" s="12" customFormat="1" ht="20.100000000000001" customHeight="1" x14ac:dyDescent="0.3">
      <c r="A90" s="14"/>
      <c r="B90" s="8"/>
      <c r="C90" s="24">
        <v>0.75</v>
      </c>
      <c r="D90" s="24">
        <v>0.75</v>
      </c>
      <c r="E90" s="46">
        <f t="shared" si="7"/>
        <v>0</v>
      </c>
      <c r="F90" s="54"/>
      <c r="G90" s="54"/>
      <c r="H90" s="20">
        <f t="shared" si="8"/>
        <v>0</v>
      </c>
      <c r="I90" s="20">
        <f t="shared" si="9"/>
        <v>0</v>
      </c>
      <c r="J90" s="20">
        <f t="shared" si="10"/>
        <v>0</v>
      </c>
      <c r="K90" s="26" t="s">
        <v>10</v>
      </c>
      <c r="L90" s="25">
        <f>IF($K90=0,0,VLOOKUP($K90,'VPMA-Datenbasis'!$A$5:$C$252,2,FALSE))</f>
        <v>14</v>
      </c>
      <c r="M90" s="25">
        <f>IF($K90=0,0,VLOOKUP($K90,'VPMA-Datenbasis'!$A$5:$C$252,3,FALSE))</f>
        <v>28</v>
      </c>
      <c r="N90" s="43"/>
      <c r="O90" s="43"/>
      <c r="P90" s="43"/>
      <c r="Q90" s="21">
        <f t="shared" si="11"/>
        <v>0</v>
      </c>
      <c r="R90" s="45">
        <f t="shared" si="12"/>
        <v>0</v>
      </c>
      <c r="S90" s="13"/>
      <c r="T90" s="51"/>
      <c r="U90" s="11">
        <f t="shared" si="13"/>
        <v>0</v>
      </c>
      <c r="V90" s="28"/>
      <c r="W90" s="28"/>
      <c r="X90" s="2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</row>
    <row r="91" spans="1:184" s="12" customFormat="1" ht="20.100000000000001" customHeight="1" x14ac:dyDescent="0.3">
      <c r="A91" s="14"/>
      <c r="B91" s="8"/>
      <c r="C91" s="24">
        <v>0.75</v>
      </c>
      <c r="D91" s="24">
        <v>0.75</v>
      </c>
      <c r="E91" s="46">
        <f t="shared" si="7"/>
        <v>0</v>
      </c>
      <c r="F91" s="54"/>
      <c r="G91" s="54"/>
      <c r="H91" s="20">
        <f t="shared" si="8"/>
        <v>0</v>
      </c>
      <c r="I91" s="20">
        <f t="shared" si="9"/>
        <v>0</v>
      </c>
      <c r="J91" s="20">
        <f t="shared" si="10"/>
        <v>0</v>
      </c>
      <c r="K91" s="26" t="s">
        <v>10</v>
      </c>
      <c r="L91" s="25">
        <f>IF($K91=0,0,VLOOKUP($K91,'VPMA-Datenbasis'!$A$5:$C$252,2,FALSE))</f>
        <v>14</v>
      </c>
      <c r="M91" s="25">
        <f>IF($K91=0,0,VLOOKUP($K91,'VPMA-Datenbasis'!$A$5:$C$252,3,FALSE))</f>
        <v>28</v>
      </c>
      <c r="N91" s="43"/>
      <c r="O91" s="43"/>
      <c r="P91" s="43"/>
      <c r="Q91" s="21">
        <f t="shared" si="11"/>
        <v>0</v>
      </c>
      <c r="R91" s="45">
        <f t="shared" si="12"/>
        <v>0</v>
      </c>
      <c r="S91" s="13"/>
      <c r="T91" s="51"/>
      <c r="U91" s="11">
        <f t="shared" si="13"/>
        <v>0</v>
      </c>
      <c r="V91" s="28"/>
      <c r="W91" s="28"/>
      <c r="X91" s="2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</row>
    <row r="92" spans="1:184" s="12" customFormat="1" ht="20.100000000000001" customHeight="1" x14ac:dyDescent="0.3">
      <c r="A92" s="14"/>
      <c r="B92" s="8"/>
      <c r="C92" s="24">
        <v>0.75</v>
      </c>
      <c r="D92" s="24">
        <v>0.75</v>
      </c>
      <c r="E92" s="46">
        <f t="shared" si="7"/>
        <v>0</v>
      </c>
      <c r="F92" s="54"/>
      <c r="G92" s="54"/>
      <c r="H92" s="20">
        <f t="shared" si="8"/>
        <v>0</v>
      </c>
      <c r="I92" s="20">
        <f t="shared" si="9"/>
        <v>0</v>
      </c>
      <c r="J92" s="20">
        <f t="shared" si="10"/>
        <v>0</v>
      </c>
      <c r="K92" s="26" t="s">
        <v>10</v>
      </c>
      <c r="L92" s="25">
        <f>IF($K92=0,0,VLOOKUP($K92,'VPMA-Datenbasis'!$A$5:$C$252,2,FALSE))</f>
        <v>14</v>
      </c>
      <c r="M92" s="25">
        <f>IF($K92=0,0,VLOOKUP($K92,'VPMA-Datenbasis'!$A$5:$C$252,3,FALSE))</f>
        <v>28</v>
      </c>
      <c r="N92" s="43"/>
      <c r="O92" s="43"/>
      <c r="P92" s="43"/>
      <c r="Q92" s="21">
        <f t="shared" si="11"/>
        <v>0</v>
      </c>
      <c r="R92" s="45">
        <f t="shared" si="12"/>
        <v>0</v>
      </c>
      <c r="S92" s="13"/>
      <c r="T92" s="51"/>
      <c r="U92" s="11">
        <f t="shared" si="13"/>
        <v>0</v>
      </c>
      <c r="V92" s="28"/>
      <c r="W92" s="28"/>
      <c r="X92" s="2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</row>
    <row r="93" spans="1:184" s="12" customFormat="1" ht="20.100000000000001" customHeight="1" x14ac:dyDescent="0.3">
      <c r="A93" s="14"/>
      <c r="B93" s="8"/>
      <c r="C93" s="24">
        <v>0.75</v>
      </c>
      <c r="D93" s="24">
        <v>0.75</v>
      </c>
      <c r="E93" s="46">
        <f t="shared" si="7"/>
        <v>0</v>
      </c>
      <c r="F93" s="54"/>
      <c r="G93" s="54"/>
      <c r="H93" s="20">
        <f t="shared" si="8"/>
        <v>0</v>
      </c>
      <c r="I93" s="20">
        <f t="shared" si="9"/>
        <v>0</v>
      </c>
      <c r="J93" s="20">
        <f t="shared" si="10"/>
        <v>0</v>
      </c>
      <c r="K93" s="26" t="s">
        <v>10</v>
      </c>
      <c r="L93" s="25">
        <f>IF($K93=0,0,VLOOKUP($K93,'VPMA-Datenbasis'!$A$5:$C$252,2,FALSE))</f>
        <v>14</v>
      </c>
      <c r="M93" s="25">
        <f>IF($K93=0,0,VLOOKUP($K93,'VPMA-Datenbasis'!$A$5:$C$252,3,FALSE))</f>
        <v>28</v>
      </c>
      <c r="N93" s="43"/>
      <c r="O93" s="43"/>
      <c r="P93" s="43"/>
      <c r="Q93" s="21">
        <f t="shared" si="11"/>
        <v>0</v>
      </c>
      <c r="R93" s="45">
        <f t="shared" si="12"/>
        <v>0</v>
      </c>
      <c r="S93" s="13"/>
      <c r="T93" s="51"/>
      <c r="U93" s="11">
        <f t="shared" si="13"/>
        <v>0</v>
      </c>
      <c r="V93" s="28"/>
      <c r="W93" s="28"/>
      <c r="X93" s="2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</row>
    <row r="94" spans="1:184" s="12" customFormat="1" ht="20.100000000000001" customHeight="1" x14ac:dyDescent="0.3">
      <c r="A94" s="14"/>
      <c r="B94" s="8"/>
      <c r="C94" s="24">
        <v>0.75</v>
      </c>
      <c r="D94" s="24">
        <v>0.75</v>
      </c>
      <c r="E94" s="46">
        <f t="shared" si="7"/>
        <v>0</v>
      </c>
      <c r="F94" s="54"/>
      <c r="G94" s="54"/>
      <c r="H94" s="20">
        <f t="shared" si="8"/>
        <v>0</v>
      </c>
      <c r="I94" s="20">
        <f t="shared" si="9"/>
        <v>0</v>
      </c>
      <c r="J94" s="20">
        <f t="shared" si="10"/>
        <v>0</v>
      </c>
      <c r="K94" s="26" t="s">
        <v>10</v>
      </c>
      <c r="L94" s="25">
        <f>IF($K94=0,0,VLOOKUP($K94,'VPMA-Datenbasis'!$A$5:$C$252,2,FALSE))</f>
        <v>14</v>
      </c>
      <c r="M94" s="25">
        <f>IF($K94=0,0,VLOOKUP($K94,'VPMA-Datenbasis'!$A$5:$C$252,3,FALSE))</f>
        <v>28</v>
      </c>
      <c r="N94" s="43"/>
      <c r="O94" s="43"/>
      <c r="P94" s="43"/>
      <c r="Q94" s="21">
        <f t="shared" si="11"/>
        <v>0</v>
      </c>
      <c r="R94" s="45">
        <f t="shared" si="12"/>
        <v>0</v>
      </c>
      <c r="S94" s="13"/>
      <c r="T94" s="51"/>
      <c r="U94" s="11">
        <f t="shared" si="13"/>
        <v>0</v>
      </c>
      <c r="V94" s="28"/>
      <c r="W94" s="28"/>
      <c r="X94" s="2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</row>
    <row r="95" spans="1:184" s="12" customFormat="1" ht="20.100000000000001" customHeight="1" x14ac:dyDescent="0.3">
      <c r="A95" s="14"/>
      <c r="B95" s="8"/>
      <c r="C95" s="24">
        <v>0.75</v>
      </c>
      <c r="D95" s="24">
        <v>0.75</v>
      </c>
      <c r="E95" s="46">
        <f t="shared" si="7"/>
        <v>0</v>
      </c>
      <c r="F95" s="54"/>
      <c r="G95" s="54"/>
      <c r="H95" s="20">
        <f t="shared" si="8"/>
        <v>0</v>
      </c>
      <c r="I95" s="20">
        <f t="shared" si="9"/>
        <v>0</v>
      </c>
      <c r="J95" s="20">
        <f t="shared" si="10"/>
        <v>0</v>
      </c>
      <c r="K95" s="26" t="s">
        <v>10</v>
      </c>
      <c r="L95" s="25">
        <f>IF($K95=0,0,VLOOKUP($K95,'VPMA-Datenbasis'!$A$5:$C$252,2,FALSE))</f>
        <v>14</v>
      </c>
      <c r="M95" s="25">
        <f>IF($K95=0,0,VLOOKUP($K95,'VPMA-Datenbasis'!$A$5:$C$252,3,FALSE))</f>
        <v>28</v>
      </c>
      <c r="N95" s="43"/>
      <c r="O95" s="43"/>
      <c r="P95" s="43"/>
      <c r="Q95" s="21">
        <f t="shared" si="11"/>
        <v>0</v>
      </c>
      <c r="R95" s="45">
        <f t="shared" si="12"/>
        <v>0</v>
      </c>
      <c r="S95" s="13"/>
      <c r="T95" s="51"/>
      <c r="U95" s="11">
        <f t="shared" si="13"/>
        <v>0</v>
      </c>
      <c r="V95" s="28"/>
      <c r="W95" s="28"/>
      <c r="X95" s="2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</row>
    <row r="96" spans="1:184" s="12" customFormat="1" ht="20.100000000000001" customHeight="1" x14ac:dyDescent="0.3">
      <c r="A96" s="14"/>
      <c r="B96" s="8"/>
      <c r="C96" s="24">
        <v>0.75</v>
      </c>
      <c r="D96" s="24">
        <v>0.75</v>
      </c>
      <c r="E96" s="46">
        <f t="shared" si="7"/>
        <v>0</v>
      </c>
      <c r="F96" s="54"/>
      <c r="G96" s="54"/>
      <c r="H96" s="20">
        <f t="shared" si="8"/>
        <v>0</v>
      </c>
      <c r="I96" s="20">
        <f t="shared" si="9"/>
        <v>0</v>
      </c>
      <c r="J96" s="20">
        <f t="shared" si="10"/>
        <v>0</v>
      </c>
      <c r="K96" s="26" t="s">
        <v>10</v>
      </c>
      <c r="L96" s="25">
        <f>IF($K96=0,0,VLOOKUP($K96,'VPMA-Datenbasis'!$A$5:$C$252,2,FALSE))</f>
        <v>14</v>
      </c>
      <c r="M96" s="25">
        <f>IF($K96=0,0,VLOOKUP($K96,'VPMA-Datenbasis'!$A$5:$C$252,3,FALSE))</f>
        <v>28</v>
      </c>
      <c r="N96" s="43"/>
      <c r="O96" s="43"/>
      <c r="P96" s="43"/>
      <c r="Q96" s="21">
        <f t="shared" si="11"/>
        <v>0</v>
      </c>
      <c r="R96" s="45">
        <f t="shared" si="12"/>
        <v>0</v>
      </c>
      <c r="S96" s="13"/>
      <c r="T96" s="51"/>
      <c r="U96" s="11">
        <f t="shared" si="13"/>
        <v>0</v>
      </c>
      <c r="V96" s="28"/>
      <c r="W96" s="28"/>
      <c r="X96" s="2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</row>
    <row r="97" spans="1:184" s="12" customFormat="1" ht="20.100000000000001" customHeight="1" x14ac:dyDescent="0.3">
      <c r="A97" s="14"/>
      <c r="B97" s="8"/>
      <c r="C97" s="24">
        <v>0.75</v>
      </c>
      <c r="D97" s="24">
        <v>0.75</v>
      </c>
      <c r="E97" s="46">
        <f t="shared" si="7"/>
        <v>0</v>
      </c>
      <c r="F97" s="54"/>
      <c r="G97" s="54"/>
      <c r="H97" s="20">
        <f t="shared" si="8"/>
        <v>0</v>
      </c>
      <c r="I97" s="20">
        <f t="shared" si="9"/>
        <v>0</v>
      </c>
      <c r="J97" s="20">
        <f t="shared" si="10"/>
        <v>0</v>
      </c>
      <c r="K97" s="26" t="s">
        <v>10</v>
      </c>
      <c r="L97" s="25">
        <f>IF($K97=0,0,VLOOKUP($K97,'VPMA-Datenbasis'!$A$5:$C$252,2,FALSE))</f>
        <v>14</v>
      </c>
      <c r="M97" s="25">
        <f>IF($K97=0,0,VLOOKUP($K97,'VPMA-Datenbasis'!$A$5:$C$252,3,FALSE))</f>
        <v>28</v>
      </c>
      <c r="N97" s="43"/>
      <c r="O97" s="43"/>
      <c r="P97" s="43"/>
      <c r="Q97" s="21">
        <f t="shared" si="11"/>
        <v>0</v>
      </c>
      <c r="R97" s="45">
        <f t="shared" si="12"/>
        <v>0</v>
      </c>
      <c r="S97" s="13"/>
      <c r="T97" s="51"/>
      <c r="U97" s="11">
        <f t="shared" si="13"/>
        <v>0</v>
      </c>
      <c r="V97" s="28"/>
      <c r="W97" s="28"/>
      <c r="X97" s="2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</row>
    <row r="98" spans="1:184" s="12" customFormat="1" ht="20.100000000000001" customHeight="1" x14ac:dyDescent="0.3">
      <c r="A98" s="14"/>
      <c r="B98" s="8"/>
      <c r="C98" s="24">
        <v>0.75</v>
      </c>
      <c r="D98" s="24">
        <v>0.75</v>
      </c>
      <c r="E98" s="46">
        <f t="shared" si="7"/>
        <v>0</v>
      </c>
      <c r="F98" s="54"/>
      <c r="G98" s="54"/>
      <c r="H98" s="20">
        <f t="shared" si="8"/>
        <v>0</v>
      </c>
      <c r="I98" s="20">
        <f t="shared" si="9"/>
        <v>0</v>
      </c>
      <c r="J98" s="20">
        <f t="shared" si="10"/>
        <v>0</v>
      </c>
      <c r="K98" s="26" t="s">
        <v>10</v>
      </c>
      <c r="L98" s="25">
        <f>IF($K98=0,0,VLOOKUP($K98,'VPMA-Datenbasis'!$A$5:$C$252,2,FALSE))</f>
        <v>14</v>
      </c>
      <c r="M98" s="25">
        <f>IF($K98=0,0,VLOOKUP($K98,'VPMA-Datenbasis'!$A$5:$C$252,3,FALSE))</f>
        <v>28</v>
      </c>
      <c r="N98" s="43"/>
      <c r="O98" s="43"/>
      <c r="P98" s="43"/>
      <c r="Q98" s="21">
        <f t="shared" si="11"/>
        <v>0</v>
      </c>
      <c r="R98" s="45">
        <f t="shared" si="12"/>
        <v>0</v>
      </c>
      <c r="S98" s="13"/>
      <c r="T98" s="51"/>
      <c r="U98" s="11">
        <f t="shared" si="13"/>
        <v>0</v>
      </c>
      <c r="V98" s="28"/>
      <c r="W98" s="28"/>
      <c r="X98" s="2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</row>
    <row r="99" spans="1:184" s="12" customFormat="1" ht="20.100000000000001" customHeight="1" x14ac:dyDescent="0.3">
      <c r="A99" s="14"/>
      <c r="B99" s="8"/>
      <c r="C99" s="24">
        <v>0.75</v>
      </c>
      <c r="D99" s="24">
        <v>0.75</v>
      </c>
      <c r="E99" s="46">
        <f t="shared" si="7"/>
        <v>0</v>
      </c>
      <c r="F99" s="54"/>
      <c r="G99" s="54"/>
      <c r="H99" s="20">
        <f t="shared" si="8"/>
        <v>0</v>
      </c>
      <c r="I99" s="20">
        <f t="shared" si="9"/>
        <v>0</v>
      </c>
      <c r="J99" s="20">
        <f t="shared" si="10"/>
        <v>0</v>
      </c>
      <c r="K99" s="26" t="s">
        <v>10</v>
      </c>
      <c r="L99" s="25">
        <f>IF($K99=0,0,VLOOKUP($K99,'VPMA-Datenbasis'!$A$5:$C$252,2,FALSE))</f>
        <v>14</v>
      </c>
      <c r="M99" s="25">
        <f>IF($K99=0,0,VLOOKUP($K99,'VPMA-Datenbasis'!$A$5:$C$252,3,FALSE))</f>
        <v>28</v>
      </c>
      <c r="N99" s="43"/>
      <c r="O99" s="43"/>
      <c r="P99" s="43"/>
      <c r="Q99" s="21">
        <f t="shared" si="11"/>
        <v>0</v>
      </c>
      <c r="R99" s="45">
        <f t="shared" si="12"/>
        <v>0</v>
      </c>
      <c r="S99" s="13"/>
      <c r="T99" s="51"/>
      <c r="U99" s="11">
        <f t="shared" si="13"/>
        <v>0</v>
      </c>
      <c r="V99" s="28"/>
      <c r="W99" s="28"/>
      <c r="X99" s="2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</row>
    <row r="100" spans="1:184" s="12" customFormat="1" ht="20.100000000000001" customHeight="1" x14ac:dyDescent="0.3">
      <c r="A100" s="14"/>
      <c r="B100" s="8"/>
      <c r="C100" s="24">
        <v>0.75</v>
      </c>
      <c r="D100" s="24">
        <v>0.75</v>
      </c>
      <c r="E100" s="46">
        <f t="shared" si="7"/>
        <v>0</v>
      </c>
      <c r="F100" s="54"/>
      <c r="G100" s="54"/>
      <c r="H100" s="20">
        <f t="shared" si="8"/>
        <v>0</v>
      </c>
      <c r="I100" s="20">
        <f t="shared" si="9"/>
        <v>0</v>
      </c>
      <c r="J100" s="20">
        <f t="shared" si="10"/>
        <v>0</v>
      </c>
      <c r="K100" s="26" t="s">
        <v>10</v>
      </c>
      <c r="L100" s="25">
        <f>IF($K100=0,0,VLOOKUP($K100,'VPMA-Datenbasis'!$A$5:$C$252,2,FALSE))</f>
        <v>14</v>
      </c>
      <c r="M100" s="25">
        <f>IF($K100=0,0,VLOOKUP($K100,'VPMA-Datenbasis'!$A$5:$C$252,3,FALSE))</f>
        <v>28</v>
      </c>
      <c r="N100" s="43"/>
      <c r="O100" s="43"/>
      <c r="P100" s="43"/>
      <c r="Q100" s="21">
        <f t="shared" si="11"/>
        <v>0</v>
      </c>
      <c r="R100" s="45">
        <f t="shared" si="12"/>
        <v>0</v>
      </c>
      <c r="S100" s="13"/>
      <c r="T100" s="51"/>
      <c r="U100" s="11">
        <f t="shared" si="13"/>
        <v>0</v>
      </c>
      <c r="V100" s="28"/>
      <c r="W100" s="28"/>
      <c r="X100" s="2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</row>
    <row r="101" spans="1:184" s="12" customFormat="1" ht="20.100000000000001" customHeight="1" x14ac:dyDescent="0.3">
      <c r="A101" s="14"/>
      <c r="B101" s="8"/>
      <c r="C101" s="24">
        <v>0.75</v>
      </c>
      <c r="D101" s="24">
        <v>0.75</v>
      </c>
      <c r="E101" s="46">
        <f t="shared" si="7"/>
        <v>0</v>
      </c>
      <c r="F101" s="54"/>
      <c r="G101" s="54"/>
      <c r="H101" s="20">
        <f t="shared" si="8"/>
        <v>0</v>
      </c>
      <c r="I101" s="20">
        <f t="shared" si="9"/>
        <v>0</v>
      </c>
      <c r="J101" s="20">
        <f t="shared" si="10"/>
        <v>0</v>
      </c>
      <c r="K101" s="26" t="s">
        <v>10</v>
      </c>
      <c r="L101" s="25">
        <f>IF($K101=0,0,VLOOKUP($K101,'VPMA-Datenbasis'!$A$5:$C$252,2,FALSE))</f>
        <v>14</v>
      </c>
      <c r="M101" s="25">
        <f>IF($K101=0,0,VLOOKUP($K101,'VPMA-Datenbasis'!$A$5:$C$252,3,FALSE))</f>
        <v>28</v>
      </c>
      <c r="N101" s="43"/>
      <c r="O101" s="43"/>
      <c r="P101" s="43"/>
      <c r="Q101" s="21">
        <f t="shared" si="11"/>
        <v>0</v>
      </c>
      <c r="R101" s="45">
        <f t="shared" si="12"/>
        <v>0</v>
      </c>
      <c r="S101" s="13"/>
      <c r="T101" s="51"/>
      <c r="U101" s="11">
        <f t="shared" si="13"/>
        <v>0</v>
      </c>
      <c r="V101" s="28"/>
      <c r="W101" s="28"/>
      <c r="X101" s="2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</row>
    <row r="102" spans="1:184" s="12" customFormat="1" ht="20.100000000000001" customHeight="1" x14ac:dyDescent="0.3">
      <c r="A102" s="14"/>
      <c r="B102" s="8"/>
      <c r="C102" s="24">
        <v>0.75</v>
      </c>
      <c r="D102" s="24">
        <v>0.75</v>
      </c>
      <c r="E102" s="46">
        <f t="shared" si="7"/>
        <v>0</v>
      </c>
      <c r="F102" s="54"/>
      <c r="G102" s="54"/>
      <c r="H102" s="20">
        <f t="shared" si="8"/>
        <v>0</v>
      </c>
      <c r="I102" s="20">
        <f t="shared" si="9"/>
        <v>0</v>
      </c>
      <c r="J102" s="20">
        <f t="shared" si="10"/>
        <v>0</v>
      </c>
      <c r="K102" s="26" t="s">
        <v>10</v>
      </c>
      <c r="L102" s="25">
        <f>IF($K102=0,0,VLOOKUP($K102,'VPMA-Datenbasis'!$A$5:$C$252,2,FALSE))</f>
        <v>14</v>
      </c>
      <c r="M102" s="25">
        <f>IF($K102=0,0,VLOOKUP($K102,'VPMA-Datenbasis'!$A$5:$C$252,3,FALSE))</f>
        <v>28</v>
      </c>
      <c r="N102" s="43"/>
      <c r="O102" s="43"/>
      <c r="P102" s="43"/>
      <c r="Q102" s="21">
        <f t="shared" si="11"/>
        <v>0</v>
      </c>
      <c r="R102" s="45">
        <f t="shared" si="12"/>
        <v>0</v>
      </c>
      <c r="S102" s="13"/>
      <c r="T102" s="51"/>
      <c r="U102" s="11">
        <f t="shared" si="13"/>
        <v>0</v>
      </c>
      <c r="V102" s="28"/>
      <c r="W102" s="28"/>
      <c r="X102" s="2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</row>
    <row r="103" spans="1:184" s="12" customFormat="1" ht="20.100000000000001" customHeight="1" x14ac:dyDescent="0.3">
      <c r="A103" s="14"/>
      <c r="B103" s="8"/>
      <c r="C103" s="24">
        <v>0.75</v>
      </c>
      <c r="D103" s="24">
        <v>0.75</v>
      </c>
      <c r="E103" s="46">
        <f t="shared" si="7"/>
        <v>0</v>
      </c>
      <c r="F103" s="54"/>
      <c r="G103" s="54"/>
      <c r="H103" s="20">
        <f t="shared" si="8"/>
        <v>0</v>
      </c>
      <c r="I103" s="20">
        <f t="shared" si="9"/>
        <v>0</v>
      </c>
      <c r="J103" s="20">
        <f t="shared" si="10"/>
        <v>0</v>
      </c>
      <c r="K103" s="26" t="s">
        <v>10</v>
      </c>
      <c r="L103" s="25">
        <f>IF($K103=0,0,VLOOKUP($K103,'VPMA-Datenbasis'!$A$5:$C$252,2,FALSE))</f>
        <v>14</v>
      </c>
      <c r="M103" s="25">
        <f>IF($K103=0,0,VLOOKUP($K103,'VPMA-Datenbasis'!$A$5:$C$252,3,FALSE))</f>
        <v>28</v>
      </c>
      <c r="N103" s="43"/>
      <c r="O103" s="43"/>
      <c r="P103" s="43"/>
      <c r="Q103" s="21">
        <f t="shared" si="11"/>
        <v>0</v>
      </c>
      <c r="R103" s="45">
        <f t="shared" si="12"/>
        <v>0</v>
      </c>
      <c r="S103" s="13"/>
      <c r="T103" s="51"/>
      <c r="U103" s="11">
        <f t="shared" si="13"/>
        <v>0</v>
      </c>
      <c r="V103" s="28"/>
      <c r="W103" s="28"/>
      <c r="X103" s="2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</row>
    <row r="104" spans="1:184" s="12" customFormat="1" ht="20.100000000000001" customHeight="1" x14ac:dyDescent="0.3">
      <c r="A104" s="14"/>
      <c r="B104" s="8"/>
      <c r="C104" s="24">
        <v>0.75</v>
      </c>
      <c r="D104" s="24">
        <v>0.75</v>
      </c>
      <c r="E104" s="46">
        <f t="shared" si="7"/>
        <v>0</v>
      </c>
      <c r="F104" s="54"/>
      <c r="G104" s="54"/>
      <c r="H104" s="20">
        <f t="shared" si="8"/>
        <v>0</v>
      </c>
      <c r="I104" s="20">
        <f t="shared" si="9"/>
        <v>0</v>
      </c>
      <c r="J104" s="20">
        <f t="shared" si="10"/>
        <v>0</v>
      </c>
      <c r="K104" s="26" t="s">
        <v>10</v>
      </c>
      <c r="L104" s="25">
        <f>IF($K104=0,0,VLOOKUP($K104,'VPMA-Datenbasis'!$A$5:$C$252,2,FALSE))</f>
        <v>14</v>
      </c>
      <c r="M104" s="25">
        <f>IF($K104=0,0,VLOOKUP($K104,'VPMA-Datenbasis'!$A$5:$C$252,3,FALSE))</f>
        <v>28</v>
      </c>
      <c r="N104" s="43"/>
      <c r="O104" s="43"/>
      <c r="P104" s="43"/>
      <c r="Q104" s="21">
        <f t="shared" si="11"/>
        <v>0</v>
      </c>
      <c r="R104" s="45">
        <f t="shared" si="12"/>
        <v>0</v>
      </c>
      <c r="S104" s="13"/>
      <c r="T104" s="51"/>
      <c r="U104" s="11">
        <f t="shared" si="13"/>
        <v>0</v>
      </c>
      <c r="V104" s="28"/>
      <c r="W104" s="28"/>
      <c r="X104" s="2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</row>
    <row r="105" spans="1:184" s="12" customFormat="1" ht="20.100000000000001" customHeight="1" x14ac:dyDescent="0.3">
      <c r="A105" s="14"/>
      <c r="B105" s="8"/>
      <c r="C105" s="24">
        <v>0.75</v>
      </c>
      <c r="D105" s="24">
        <v>0.75</v>
      </c>
      <c r="E105" s="46">
        <f t="shared" si="7"/>
        <v>0</v>
      </c>
      <c r="F105" s="54"/>
      <c r="G105" s="54"/>
      <c r="H105" s="20">
        <f t="shared" si="8"/>
        <v>0</v>
      </c>
      <c r="I105" s="20">
        <f t="shared" si="9"/>
        <v>0</v>
      </c>
      <c r="J105" s="20">
        <f t="shared" si="10"/>
        <v>0</v>
      </c>
      <c r="K105" s="26" t="s">
        <v>10</v>
      </c>
      <c r="L105" s="25">
        <f>IF($K105=0,0,VLOOKUP($K105,'VPMA-Datenbasis'!$A$5:$C$252,2,FALSE))</f>
        <v>14</v>
      </c>
      <c r="M105" s="25">
        <f>IF($K105=0,0,VLOOKUP($K105,'VPMA-Datenbasis'!$A$5:$C$252,3,FALSE))</f>
        <v>28</v>
      </c>
      <c r="N105" s="43"/>
      <c r="O105" s="43"/>
      <c r="P105" s="43"/>
      <c r="Q105" s="21">
        <f t="shared" si="11"/>
        <v>0</v>
      </c>
      <c r="R105" s="45">
        <f t="shared" si="12"/>
        <v>0</v>
      </c>
      <c r="S105" s="13"/>
      <c r="T105" s="51"/>
      <c r="U105" s="11">
        <f t="shared" si="13"/>
        <v>0</v>
      </c>
      <c r="V105" s="28"/>
      <c r="W105" s="28"/>
      <c r="X105" s="2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</row>
    <row r="106" spans="1:184" s="12" customFormat="1" ht="20.100000000000001" customHeight="1" x14ac:dyDescent="0.3">
      <c r="A106" s="14"/>
      <c r="B106" s="8"/>
      <c r="C106" s="24">
        <v>0.75</v>
      </c>
      <c r="D106" s="24">
        <v>0.75</v>
      </c>
      <c r="E106" s="46">
        <f t="shared" si="7"/>
        <v>0</v>
      </c>
      <c r="F106" s="54"/>
      <c r="G106" s="54"/>
      <c r="H106" s="20">
        <f t="shared" si="8"/>
        <v>0</v>
      </c>
      <c r="I106" s="20">
        <f t="shared" si="9"/>
        <v>0</v>
      </c>
      <c r="J106" s="20">
        <f t="shared" si="10"/>
        <v>0</v>
      </c>
      <c r="K106" s="26" t="s">
        <v>10</v>
      </c>
      <c r="L106" s="25">
        <f>IF($K106=0,0,VLOOKUP($K106,'VPMA-Datenbasis'!$A$5:$C$252,2,FALSE))</f>
        <v>14</v>
      </c>
      <c r="M106" s="25">
        <f>IF($K106=0,0,VLOOKUP($K106,'VPMA-Datenbasis'!$A$5:$C$252,3,FALSE))</f>
        <v>28</v>
      </c>
      <c r="N106" s="43"/>
      <c r="O106" s="43"/>
      <c r="P106" s="43"/>
      <c r="Q106" s="21">
        <f t="shared" si="11"/>
        <v>0</v>
      </c>
      <c r="R106" s="45">
        <f t="shared" si="12"/>
        <v>0</v>
      </c>
      <c r="S106" s="13"/>
      <c r="T106" s="51"/>
      <c r="U106" s="11">
        <f t="shared" si="13"/>
        <v>0</v>
      </c>
      <c r="V106" s="28"/>
      <c r="W106" s="28"/>
      <c r="X106" s="2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</row>
    <row r="107" spans="1:184" s="12" customFormat="1" ht="20.100000000000001" customHeight="1" x14ac:dyDescent="0.3">
      <c r="A107" s="14"/>
      <c r="B107" s="8"/>
      <c r="C107" s="24">
        <v>0.75</v>
      </c>
      <c r="D107" s="24">
        <v>0.75</v>
      </c>
      <c r="E107" s="46">
        <f t="shared" si="7"/>
        <v>0</v>
      </c>
      <c r="F107" s="54"/>
      <c r="G107" s="54"/>
      <c r="H107" s="20">
        <f t="shared" si="8"/>
        <v>0</v>
      </c>
      <c r="I107" s="20">
        <f t="shared" si="9"/>
        <v>0</v>
      </c>
      <c r="J107" s="20">
        <f t="shared" si="10"/>
        <v>0</v>
      </c>
      <c r="K107" s="26" t="s">
        <v>10</v>
      </c>
      <c r="L107" s="25">
        <f>IF($K107=0,0,VLOOKUP($K107,'VPMA-Datenbasis'!$A$5:$C$252,2,FALSE))</f>
        <v>14</v>
      </c>
      <c r="M107" s="25">
        <f>IF($K107=0,0,VLOOKUP($K107,'VPMA-Datenbasis'!$A$5:$C$252,3,FALSE))</f>
        <v>28</v>
      </c>
      <c r="N107" s="43"/>
      <c r="O107" s="43"/>
      <c r="P107" s="43"/>
      <c r="Q107" s="21">
        <f t="shared" si="11"/>
        <v>0</v>
      </c>
      <c r="R107" s="45">
        <f t="shared" si="12"/>
        <v>0</v>
      </c>
      <c r="S107" s="13"/>
      <c r="T107" s="51"/>
      <c r="U107" s="11">
        <f t="shared" si="13"/>
        <v>0</v>
      </c>
      <c r="V107" s="28"/>
      <c r="W107" s="28"/>
      <c r="X107" s="2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</row>
    <row r="108" spans="1:184" s="12" customFormat="1" ht="20.100000000000001" customHeight="1" x14ac:dyDescent="0.3">
      <c r="A108" s="14"/>
      <c r="B108" s="8"/>
      <c r="C108" s="24">
        <v>0.75</v>
      </c>
      <c r="D108" s="24">
        <v>0.75</v>
      </c>
      <c r="E108" s="46">
        <f t="shared" si="7"/>
        <v>0</v>
      </c>
      <c r="F108" s="54"/>
      <c r="G108" s="54"/>
      <c r="H108" s="20">
        <f t="shared" si="8"/>
        <v>0</v>
      </c>
      <c r="I108" s="20">
        <f t="shared" si="9"/>
        <v>0</v>
      </c>
      <c r="J108" s="20">
        <f t="shared" si="10"/>
        <v>0</v>
      </c>
      <c r="K108" s="26" t="s">
        <v>10</v>
      </c>
      <c r="L108" s="25">
        <f>IF($K108=0,0,VLOOKUP($K108,'VPMA-Datenbasis'!$A$5:$C$252,2,FALSE))</f>
        <v>14</v>
      </c>
      <c r="M108" s="25">
        <f>IF($K108=0,0,VLOOKUP($K108,'VPMA-Datenbasis'!$A$5:$C$252,3,FALSE))</f>
        <v>28</v>
      </c>
      <c r="N108" s="43"/>
      <c r="O108" s="43"/>
      <c r="P108" s="43"/>
      <c r="Q108" s="21">
        <f t="shared" si="11"/>
        <v>0</v>
      </c>
      <c r="R108" s="45">
        <f t="shared" si="12"/>
        <v>0</v>
      </c>
      <c r="S108" s="13"/>
      <c r="T108" s="51"/>
      <c r="U108" s="11">
        <f t="shared" si="13"/>
        <v>0</v>
      </c>
      <c r="V108" s="28"/>
      <c r="W108" s="28"/>
      <c r="X108" s="2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</row>
    <row r="109" spans="1:184" s="12" customFormat="1" ht="20.100000000000001" customHeight="1" x14ac:dyDescent="0.3">
      <c r="A109" s="14"/>
      <c r="B109" s="8"/>
      <c r="C109" s="24">
        <v>0.75</v>
      </c>
      <c r="D109" s="24">
        <v>0.75</v>
      </c>
      <c r="E109" s="46">
        <f t="shared" si="7"/>
        <v>0</v>
      </c>
      <c r="F109" s="54"/>
      <c r="G109" s="54"/>
      <c r="H109" s="20">
        <f t="shared" si="8"/>
        <v>0</v>
      </c>
      <c r="I109" s="20">
        <f t="shared" si="9"/>
        <v>0</v>
      </c>
      <c r="J109" s="20">
        <f t="shared" si="10"/>
        <v>0</v>
      </c>
      <c r="K109" s="26" t="s">
        <v>10</v>
      </c>
      <c r="L109" s="25">
        <f>IF($K109=0,0,VLOOKUP($K109,'VPMA-Datenbasis'!$A$5:$C$252,2,FALSE))</f>
        <v>14</v>
      </c>
      <c r="M109" s="25">
        <f>IF($K109=0,0,VLOOKUP($K109,'VPMA-Datenbasis'!$A$5:$C$252,3,FALSE))</f>
        <v>28</v>
      </c>
      <c r="N109" s="43"/>
      <c r="O109" s="43"/>
      <c r="P109" s="43"/>
      <c r="Q109" s="21">
        <f t="shared" si="11"/>
        <v>0</v>
      </c>
      <c r="R109" s="45">
        <f t="shared" si="12"/>
        <v>0</v>
      </c>
      <c r="S109" s="13"/>
      <c r="T109" s="51"/>
      <c r="U109" s="11">
        <f t="shared" si="13"/>
        <v>0</v>
      </c>
      <c r="V109" s="28"/>
      <c r="W109" s="28"/>
      <c r="X109" s="2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</row>
    <row r="110" spans="1:184" s="12" customFormat="1" ht="20.100000000000001" customHeight="1" x14ac:dyDescent="0.3">
      <c r="A110" s="14"/>
      <c r="B110" s="8"/>
      <c r="C110" s="24">
        <v>0.75</v>
      </c>
      <c r="D110" s="24">
        <v>0.75</v>
      </c>
      <c r="E110" s="46">
        <f t="shared" si="7"/>
        <v>0</v>
      </c>
      <c r="F110" s="54"/>
      <c r="G110" s="54"/>
      <c r="H110" s="20">
        <f t="shared" si="8"/>
        <v>0</v>
      </c>
      <c r="I110" s="20">
        <f t="shared" si="9"/>
        <v>0</v>
      </c>
      <c r="J110" s="20">
        <f t="shared" si="10"/>
        <v>0</v>
      </c>
      <c r="K110" s="26" t="s">
        <v>10</v>
      </c>
      <c r="L110" s="25">
        <f>IF($K110=0,0,VLOOKUP($K110,'VPMA-Datenbasis'!$A$5:$C$252,2,FALSE))</f>
        <v>14</v>
      </c>
      <c r="M110" s="25">
        <f>IF($K110=0,0,VLOOKUP($K110,'VPMA-Datenbasis'!$A$5:$C$252,3,FALSE))</f>
        <v>28</v>
      </c>
      <c r="N110" s="43"/>
      <c r="O110" s="43"/>
      <c r="P110" s="43"/>
      <c r="Q110" s="21">
        <f t="shared" si="11"/>
        <v>0</v>
      </c>
      <c r="R110" s="45">
        <f t="shared" si="12"/>
        <v>0</v>
      </c>
      <c r="S110" s="13"/>
      <c r="T110" s="51"/>
      <c r="U110" s="11">
        <f t="shared" si="13"/>
        <v>0</v>
      </c>
      <c r="V110" s="28"/>
      <c r="W110" s="28"/>
      <c r="X110" s="2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</row>
    <row r="111" spans="1:184" s="12" customFormat="1" ht="20.100000000000001" customHeight="1" x14ac:dyDescent="0.3">
      <c r="A111" s="14"/>
      <c r="B111" s="8"/>
      <c r="C111" s="24">
        <v>0.75</v>
      </c>
      <c r="D111" s="24">
        <v>0.75</v>
      </c>
      <c r="E111" s="46">
        <f t="shared" si="7"/>
        <v>0</v>
      </c>
      <c r="F111" s="54"/>
      <c r="G111" s="54"/>
      <c r="H111" s="20">
        <f t="shared" si="8"/>
        <v>0</v>
      </c>
      <c r="I111" s="20">
        <f t="shared" si="9"/>
        <v>0</v>
      </c>
      <c r="J111" s="20">
        <f t="shared" si="10"/>
        <v>0</v>
      </c>
      <c r="K111" s="26" t="s">
        <v>10</v>
      </c>
      <c r="L111" s="25">
        <f>IF($K111=0,0,VLOOKUP($K111,'VPMA-Datenbasis'!$A$5:$C$252,2,FALSE))</f>
        <v>14</v>
      </c>
      <c r="M111" s="25">
        <f>IF($K111=0,0,VLOOKUP($K111,'VPMA-Datenbasis'!$A$5:$C$252,3,FALSE))</f>
        <v>28</v>
      </c>
      <c r="N111" s="43"/>
      <c r="O111" s="43"/>
      <c r="P111" s="43"/>
      <c r="Q111" s="21">
        <f t="shared" si="11"/>
        <v>0</v>
      </c>
      <c r="R111" s="45">
        <f t="shared" si="12"/>
        <v>0</v>
      </c>
      <c r="S111" s="13"/>
      <c r="T111" s="51"/>
      <c r="U111" s="11">
        <f t="shared" si="13"/>
        <v>0</v>
      </c>
      <c r="V111" s="28"/>
      <c r="W111" s="28"/>
      <c r="X111" s="2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</row>
    <row r="112" spans="1:184" s="12" customFormat="1" ht="20.100000000000001" customHeight="1" x14ac:dyDescent="0.3">
      <c r="A112" s="14"/>
      <c r="B112" s="8"/>
      <c r="C112" s="24">
        <v>0.75</v>
      </c>
      <c r="D112" s="24">
        <v>0.75</v>
      </c>
      <c r="E112" s="46">
        <f t="shared" si="7"/>
        <v>0</v>
      </c>
      <c r="F112" s="54"/>
      <c r="G112" s="54"/>
      <c r="H112" s="20">
        <f t="shared" si="8"/>
        <v>0</v>
      </c>
      <c r="I112" s="20">
        <f t="shared" si="9"/>
        <v>0</v>
      </c>
      <c r="J112" s="20">
        <f t="shared" si="10"/>
        <v>0</v>
      </c>
      <c r="K112" s="26" t="s">
        <v>10</v>
      </c>
      <c r="L112" s="25">
        <f>IF($K112=0,0,VLOOKUP($K112,'VPMA-Datenbasis'!$A$5:$C$252,2,FALSE))</f>
        <v>14</v>
      </c>
      <c r="M112" s="25">
        <f>IF($K112=0,0,VLOOKUP($K112,'VPMA-Datenbasis'!$A$5:$C$252,3,FALSE))</f>
        <v>28</v>
      </c>
      <c r="N112" s="43"/>
      <c r="O112" s="43"/>
      <c r="P112" s="43"/>
      <c r="Q112" s="21">
        <f t="shared" si="11"/>
        <v>0</v>
      </c>
      <c r="R112" s="45">
        <f t="shared" si="12"/>
        <v>0</v>
      </c>
      <c r="S112" s="13"/>
      <c r="T112" s="51"/>
      <c r="U112" s="11">
        <f t="shared" si="13"/>
        <v>0</v>
      </c>
      <c r="V112" s="28"/>
      <c r="W112" s="28"/>
      <c r="X112" s="2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</row>
    <row r="113" spans="1:184" s="12" customFormat="1" ht="20.100000000000001" customHeight="1" x14ac:dyDescent="0.3">
      <c r="A113" s="14"/>
      <c r="B113" s="8"/>
      <c r="C113" s="24">
        <v>0.75</v>
      </c>
      <c r="D113" s="24">
        <v>0.75</v>
      </c>
      <c r="E113" s="46">
        <f t="shared" si="7"/>
        <v>0</v>
      </c>
      <c r="F113" s="54"/>
      <c r="G113" s="54"/>
      <c r="H113" s="20">
        <f t="shared" si="8"/>
        <v>0</v>
      </c>
      <c r="I113" s="20">
        <f t="shared" si="9"/>
        <v>0</v>
      </c>
      <c r="J113" s="20">
        <f t="shared" si="10"/>
        <v>0</v>
      </c>
      <c r="K113" s="26" t="s">
        <v>10</v>
      </c>
      <c r="L113" s="25">
        <f>IF($K113=0,0,VLOOKUP($K113,'VPMA-Datenbasis'!$A$5:$C$252,2,FALSE))</f>
        <v>14</v>
      </c>
      <c r="M113" s="25">
        <f>IF($K113=0,0,VLOOKUP($K113,'VPMA-Datenbasis'!$A$5:$C$252,3,FALSE))</f>
        <v>28</v>
      </c>
      <c r="N113" s="43"/>
      <c r="O113" s="43"/>
      <c r="P113" s="43"/>
      <c r="Q113" s="21">
        <f t="shared" si="11"/>
        <v>0</v>
      </c>
      <c r="R113" s="45">
        <f t="shared" si="12"/>
        <v>0</v>
      </c>
      <c r="S113" s="13"/>
      <c r="T113" s="51"/>
      <c r="U113" s="11">
        <f t="shared" si="13"/>
        <v>0</v>
      </c>
      <c r="V113" s="28"/>
      <c r="W113" s="28"/>
      <c r="X113" s="2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</row>
    <row r="114" spans="1:184" s="12" customFormat="1" ht="20.100000000000001" customHeight="1" x14ac:dyDescent="0.3">
      <c r="A114" s="14"/>
      <c r="B114" s="8"/>
      <c r="C114" s="24">
        <v>0.75</v>
      </c>
      <c r="D114" s="24">
        <v>0.75</v>
      </c>
      <c r="E114" s="46">
        <f t="shared" si="7"/>
        <v>0</v>
      </c>
      <c r="F114" s="54"/>
      <c r="G114" s="54"/>
      <c r="H114" s="20">
        <f t="shared" si="8"/>
        <v>0</v>
      </c>
      <c r="I114" s="20">
        <f t="shared" si="9"/>
        <v>0</v>
      </c>
      <c r="J114" s="20">
        <f t="shared" si="10"/>
        <v>0</v>
      </c>
      <c r="K114" s="26" t="s">
        <v>10</v>
      </c>
      <c r="L114" s="25">
        <f>IF($K114=0,0,VLOOKUP($K114,'VPMA-Datenbasis'!$A$5:$C$252,2,FALSE))</f>
        <v>14</v>
      </c>
      <c r="M114" s="25">
        <f>IF($K114=0,0,VLOOKUP($K114,'VPMA-Datenbasis'!$A$5:$C$252,3,FALSE))</f>
        <v>28</v>
      </c>
      <c r="N114" s="43"/>
      <c r="O114" s="43"/>
      <c r="P114" s="43"/>
      <c r="Q114" s="21">
        <f t="shared" si="11"/>
        <v>0</v>
      </c>
      <c r="R114" s="45">
        <f t="shared" si="12"/>
        <v>0</v>
      </c>
      <c r="S114" s="13"/>
      <c r="T114" s="51"/>
      <c r="U114" s="11">
        <f t="shared" si="13"/>
        <v>0</v>
      </c>
      <c r="V114" s="28"/>
      <c r="W114" s="28"/>
      <c r="X114" s="2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</row>
    <row r="115" spans="1:184" s="12" customFormat="1" ht="20.100000000000001" customHeight="1" x14ac:dyDescent="0.3">
      <c r="A115" s="14"/>
      <c r="B115" s="8"/>
      <c r="C115" s="24">
        <v>0.75</v>
      </c>
      <c r="D115" s="24">
        <v>0.75</v>
      </c>
      <c r="E115" s="46">
        <f t="shared" si="7"/>
        <v>0</v>
      </c>
      <c r="F115" s="54"/>
      <c r="G115" s="54"/>
      <c r="H115" s="20">
        <f t="shared" si="8"/>
        <v>0</v>
      </c>
      <c r="I115" s="20">
        <f t="shared" si="9"/>
        <v>0</v>
      </c>
      <c r="J115" s="20">
        <f t="shared" si="10"/>
        <v>0</v>
      </c>
      <c r="K115" s="26" t="s">
        <v>10</v>
      </c>
      <c r="L115" s="25">
        <f>IF($K115=0,0,VLOOKUP($K115,'VPMA-Datenbasis'!$A$5:$C$252,2,FALSE))</f>
        <v>14</v>
      </c>
      <c r="M115" s="25">
        <f>IF($K115=0,0,VLOOKUP($K115,'VPMA-Datenbasis'!$A$5:$C$252,3,FALSE))</f>
        <v>28</v>
      </c>
      <c r="N115" s="43"/>
      <c r="O115" s="43"/>
      <c r="P115" s="43"/>
      <c r="Q115" s="21">
        <f t="shared" si="11"/>
        <v>0</v>
      </c>
      <c r="R115" s="45">
        <f t="shared" si="12"/>
        <v>0</v>
      </c>
      <c r="S115" s="13"/>
      <c r="T115" s="51"/>
      <c r="U115" s="11">
        <f t="shared" si="13"/>
        <v>0</v>
      </c>
      <c r="V115" s="28"/>
      <c r="W115" s="28"/>
      <c r="X115" s="2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</row>
    <row r="116" spans="1:184" s="12" customFormat="1" ht="20.100000000000001" customHeight="1" x14ac:dyDescent="0.3">
      <c r="A116" s="14"/>
      <c r="B116" s="8"/>
      <c r="C116" s="24">
        <v>0.75</v>
      </c>
      <c r="D116" s="24">
        <v>0.75</v>
      </c>
      <c r="E116" s="46">
        <f t="shared" si="7"/>
        <v>0</v>
      </c>
      <c r="F116" s="54"/>
      <c r="G116" s="54"/>
      <c r="H116" s="20">
        <f t="shared" si="8"/>
        <v>0</v>
      </c>
      <c r="I116" s="20">
        <f t="shared" si="9"/>
        <v>0</v>
      </c>
      <c r="J116" s="20">
        <f t="shared" si="10"/>
        <v>0</v>
      </c>
      <c r="K116" s="26" t="s">
        <v>10</v>
      </c>
      <c r="L116" s="25">
        <f>IF($K116=0,0,VLOOKUP($K116,'VPMA-Datenbasis'!$A$5:$C$252,2,FALSE))</f>
        <v>14</v>
      </c>
      <c r="M116" s="25">
        <f>IF($K116=0,0,VLOOKUP($K116,'VPMA-Datenbasis'!$A$5:$C$252,3,FALSE))</f>
        <v>28</v>
      </c>
      <c r="N116" s="43"/>
      <c r="O116" s="43"/>
      <c r="P116" s="43"/>
      <c r="Q116" s="21">
        <f t="shared" si="11"/>
        <v>0</v>
      </c>
      <c r="R116" s="45">
        <f t="shared" si="12"/>
        <v>0</v>
      </c>
      <c r="S116" s="13"/>
      <c r="T116" s="51"/>
      <c r="U116" s="11">
        <f t="shared" si="13"/>
        <v>0</v>
      </c>
      <c r="V116" s="28"/>
      <c r="W116" s="28"/>
      <c r="X116" s="2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</row>
    <row r="117" spans="1:184" s="12" customFormat="1" ht="20.100000000000001" customHeight="1" x14ac:dyDescent="0.3">
      <c r="A117" s="14"/>
      <c r="B117" s="8"/>
      <c r="C117" s="24">
        <v>0.75</v>
      </c>
      <c r="D117" s="24">
        <v>0.75</v>
      </c>
      <c r="E117" s="46">
        <f t="shared" si="7"/>
        <v>0</v>
      </c>
      <c r="F117" s="54"/>
      <c r="G117" s="54"/>
      <c r="H117" s="20">
        <f t="shared" si="8"/>
        <v>0</v>
      </c>
      <c r="I117" s="20">
        <f t="shared" si="9"/>
        <v>0</v>
      </c>
      <c r="J117" s="20">
        <f t="shared" si="10"/>
        <v>0</v>
      </c>
      <c r="K117" s="26" t="s">
        <v>10</v>
      </c>
      <c r="L117" s="25">
        <f>IF($K117=0,0,VLOOKUP($K117,'VPMA-Datenbasis'!$A$5:$C$252,2,FALSE))</f>
        <v>14</v>
      </c>
      <c r="M117" s="25">
        <f>IF($K117=0,0,VLOOKUP($K117,'VPMA-Datenbasis'!$A$5:$C$252,3,FALSE))</f>
        <v>28</v>
      </c>
      <c r="N117" s="43"/>
      <c r="O117" s="43"/>
      <c r="P117" s="43"/>
      <c r="Q117" s="21">
        <f t="shared" si="11"/>
        <v>0</v>
      </c>
      <c r="R117" s="45">
        <f t="shared" si="12"/>
        <v>0</v>
      </c>
      <c r="S117" s="13"/>
      <c r="T117" s="51"/>
      <c r="U117" s="11">
        <f t="shared" si="13"/>
        <v>0</v>
      </c>
      <c r="V117" s="28"/>
      <c r="W117" s="28"/>
      <c r="X117" s="2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</row>
    <row r="118" spans="1:184" s="12" customFormat="1" ht="20.100000000000001" customHeight="1" x14ac:dyDescent="0.3">
      <c r="A118" s="14"/>
      <c r="B118" s="8"/>
      <c r="C118" s="24">
        <v>0.75</v>
      </c>
      <c r="D118" s="24">
        <v>0.75</v>
      </c>
      <c r="E118" s="46">
        <f t="shared" si="7"/>
        <v>0</v>
      </c>
      <c r="F118" s="54"/>
      <c r="G118" s="54"/>
      <c r="H118" s="20">
        <f t="shared" si="8"/>
        <v>0</v>
      </c>
      <c r="I118" s="20">
        <f t="shared" si="9"/>
        <v>0</v>
      </c>
      <c r="J118" s="20">
        <f t="shared" si="10"/>
        <v>0</v>
      </c>
      <c r="K118" s="26" t="s">
        <v>10</v>
      </c>
      <c r="L118" s="25">
        <f>IF($K118=0,0,VLOOKUP($K118,'VPMA-Datenbasis'!$A$5:$C$252,2,FALSE))</f>
        <v>14</v>
      </c>
      <c r="M118" s="25">
        <f>IF($K118=0,0,VLOOKUP($K118,'VPMA-Datenbasis'!$A$5:$C$252,3,FALSE))</f>
        <v>28</v>
      </c>
      <c r="N118" s="43"/>
      <c r="O118" s="43"/>
      <c r="P118" s="43"/>
      <c r="Q118" s="21">
        <f t="shared" si="11"/>
        <v>0</v>
      </c>
      <c r="R118" s="45">
        <f t="shared" si="12"/>
        <v>0</v>
      </c>
      <c r="S118" s="13"/>
      <c r="T118" s="51"/>
      <c r="U118" s="11">
        <f t="shared" si="13"/>
        <v>0</v>
      </c>
      <c r="V118" s="28"/>
      <c r="W118" s="28"/>
      <c r="X118" s="2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</row>
    <row r="119" spans="1:184" s="12" customFormat="1" ht="20.100000000000001" customHeight="1" x14ac:dyDescent="0.3">
      <c r="A119" s="14"/>
      <c r="B119" s="8"/>
      <c r="C119" s="24">
        <v>0.75</v>
      </c>
      <c r="D119" s="24">
        <v>0.75</v>
      </c>
      <c r="E119" s="46">
        <f t="shared" si="7"/>
        <v>0</v>
      </c>
      <c r="F119" s="54"/>
      <c r="G119" s="54"/>
      <c r="H119" s="20">
        <f t="shared" si="8"/>
        <v>0</v>
      </c>
      <c r="I119" s="20">
        <f t="shared" si="9"/>
        <v>0</v>
      </c>
      <c r="J119" s="20">
        <f t="shared" si="10"/>
        <v>0</v>
      </c>
      <c r="K119" s="26" t="s">
        <v>10</v>
      </c>
      <c r="L119" s="25">
        <f>IF($K119=0,0,VLOOKUP($K119,'VPMA-Datenbasis'!$A$5:$C$252,2,FALSE))</f>
        <v>14</v>
      </c>
      <c r="M119" s="25">
        <f>IF($K119=0,0,VLOOKUP($K119,'VPMA-Datenbasis'!$A$5:$C$252,3,FALSE))</f>
        <v>28</v>
      </c>
      <c r="N119" s="43"/>
      <c r="O119" s="43"/>
      <c r="P119" s="43"/>
      <c r="Q119" s="21">
        <f t="shared" si="11"/>
        <v>0</v>
      </c>
      <c r="R119" s="45">
        <f t="shared" si="12"/>
        <v>0</v>
      </c>
      <c r="S119" s="13"/>
      <c r="T119" s="51"/>
      <c r="U119" s="11">
        <f t="shared" si="13"/>
        <v>0</v>
      </c>
      <c r="V119" s="28"/>
      <c r="W119" s="28"/>
      <c r="X119" s="2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</row>
    <row r="120" spans="1:184" s="12" customFormat="1" ht="20.100000000000001" customHeight="1" x14ac:dyDescent="0.3">
      <c r="A120" s="14"/>
      <c r="B120" s="8"/>
      <c r="C120" s="24">
        <v>0.75</v>
      </c>
      <c r="D120" s="24">
        <v>0.75</v>
      </c>
      <c r="E120" s="46">
        <f t="shared" si="7"/>
        <v>0</v>
      </c>
      <c r="F120" s="54"/>
      <c r="G120" s="54"/>
      <c r="H120" s="20">
        <f t="shared" si="8"/>
        <v>0</v>
      </c>
      <c r="I120" s="20">
        <f t="shared" si="9"/>
        <v>0</v>
      </c>
      <c r="J120" s="20">
        <f t="shared" si="10"/>
        <v>0</v>
      </c>
      <c r="K120" s="26" t="s">
        <v>10</v>
      </c>
      <c r="L120" s="25">
        <f>IF($K120=0,0,VLOOKUP($K120,'VPMA-Datenbasis'!$A$5:$C$252,2,FALSE))</f>
        <v>14</v>
      </c>
      <c r="M120" s="25">
        <f>IF($K120=0,0,VLOOKUP($K120,'VPMA-Datenbasis'!$A$5:$C$252,3,FALSE))</f>
        <v>28</v>
      </c>
      <c r="N120" s="43"/>
      <c r="O120" s="43"/>
      <c r="P120" s="43"/>
      <c r="Q120" s="21">
        <f t="shared" si="11"/>
        <v>0</v>
      </c>
      <c r="R120" s="45">
        <f t="shared" si="12"/>
        <v>0</v>
      </c>
      <c r="S120" s="13"/>
      <c r="T120" s="51"/>
      <c r="U120" s="11">
        <f t="shared" si="13"/>
        <v>0</v>
      </c>
      <c r="V120" s="28"/>
      <c r="W120" s="28"/>
      <c r="X120" s="2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</row>
    <row r="121" spans="1:184" s="12" customFormat="1" ht="20.100000000000001" customHeight="1" x14ac:dyDescent="0.3">
      <c r="A121" s="14"/>
      <c r="B121" s="8"/>
      <c r="C121" s="24">
        <v>0.75</v>
      </c>
      <c r="D121" s="24">
        <v>0.75</v>
      </c>
      <c r="E121" s="46">
        <f t="shared" si="7"/>
        <v>0</v>
      </c>
      <c r="F121" s="54"/>
      <c r="G121" s="54"/>
      <c r="H121" s="20">
        <f t="shared" si="8"/>
        <v>0</v>
      </c>
      <c r="I121" s="20">
        <f t="shared" si="9"/>
        <v>0</v>
      </c>
      <c r="J121" s="20">
        <f t="shared" si="10"/>
        <v>0</v>
      </c>
      <c r="K121" s="26" t="s">
        <v>10</v>
      </c>
      <c r="L121" s="25">
        <f>IF($K121=0,0,VLOOKUP($K121,'VPMA-Datenbasis'!$A$5:$C$252,2,FALSE))</f>
        <v>14</v>
      </c>
      <c r="M121" s="25">
        <f>IF($K121=0,0,VLOOKUP($K121,'VPMA-Datenbasis'!$A$5:$C$252,3,FALSE))</f>
        <v>28</v>
      </c>
      <c r="N121" s="43"/>
      <c r="O121" s="43"/>
      <c r="P121" s="43"/>
      <c r="Q121" s="21">
        <f t="shared" si="11"/>
        <v>0</v>
      </c>
      <c r="R121" s="45">
        <f t="shared" si="12"/>
        <v>0</v>
      </c>
      <c r="S121" s="13"/>
      <c r="T121" s="51"/>
      <c r="U121" s="11">
        <f t="shared" si="13"/>
        <v>0</v>
      </c>
      <c r="V121" s="28"/>
      <c r="W121" s="28"/>
      <c r="X121" s="2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</row>
    <row r="122" spans="1:184" s="12" customFormat="1" ht="20.100000000000001" customHeight="1" x14ac:dyDescent="0.3">
      <c r="A122" s="14"/>
      <c r="B122" s="8"/>
      <c r="C122" s="24">
        <v>0.75</v>
      </c>
      <c r="D122" s="24">
        <v>0.75</v>
      </c>
      <c r="E122" s="46">
        <f t="shared" si="7"/>
        <v>0</v>
      </c>
      <c r="F122" s="54"/>
      <c r="G122" s="54"/>
      <c r="H122" s="20">
        <f t="shared" si="8"/>
        <v>0</v>
      </c>
      <c r="I122" s="20">
        <f t="shared" si="9"/>
        <v>0</v>
      </c>
      <c r="J122" s="20">
        <f t="shared" si="10"/>
        <v>0</v>
      </c>
      <c r="K122" s="26" t="s">
        <v>10</v>
      </c>
      <c r="L122" s="25">
        <f>IF($K122=0,0,VLOOKUP($K122,'VPMA-Datenbasis'!$A$5:$C$252,2,FALSE))</f>
        <v>14</v>
      </c>
      <c r="M122" s="25">
        <f>IF($K122=0,0,VLOOKUP($K122,'VPMA-Datenbasis'!$A$5:$C$252,3,FALSE))</f>
        <v>28</v>
      </c>
      <c r="N122" s="43"/>
      <c r="O122" s="43"/>
      <c r="P122" s="43"/>
      <c r="Q122" s="21">
        <f t="shared" si="11"/>
        <v>0</v>
      </c>
      <c r="R122" s="45">
        <f t="shared" si="12"/>
        <v>0</v>
      </c>
      <c r="S122" s="13"/>
      <c r="T122" s="51"/>
      <c r="U122" s="11">
        <f t="shared" si="13"/>
        <v>0</v>
      </c>
      <c r="V122" s="28"/>
      <c r="W122" s="28"/>
      <c r="X122" s="2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</row>
    <row r="123" spans="1:184" s="12" customFormat="1" ht="20.100000000000001" customHeight="1" x14ac:dyDescent="0.3">
      <c r="A123" s="14"/>
      <c r="B123" s="8"/>
      <c r="C123" s="24">
        <v>0.75</v>
      </c>
      <c r="D123" s="24">
        <v>0.75</v>
      </c>
      <c r="E123" s="46">
        <f t="shared" si="7"/>
        <v>0</v>
      </c>
      <c r="F123" s="54"/>
      <c r="G123" s="54"/>
      <c r="H123" s="20">
        <f t="shared" si="8"/>
        <v>0</v>
      </c>
      <c r="I123" s="20">
        <f t="shared" si="9"/>
        <v>0</v>
      </c>
      <c r="J123" s="20">
        <f t="shared" si="10"/>
        <v>0</v>
      </c>
      <c r="K123" s="26" t="s">
        <v>10</v>
      </c>
      <c r="L123" s="25">
        <f>IF($K123=0,0,VLOOKUP($K123,'VPMA-Datenbasis'!$A$5:$C$252,2,FALSE))</f>
        <v>14</v>
      </c>
      <c r="M123" s="25">
        <f>IF($K123=0,0,VLOOKUP($K123,'VPMA-Datenbasis'!$A$5:$C$252,3,FALSE))</f>
        <v>28</v>
      </c>
      <c r="N123" s="43"/>
      <c r="O123" s="43"/>
      <c r="P123" s="43"/>
      <c r="Q123" s="21">
        <f t="shared" si="11"/>
        <v>0</v>
      </c>
      <c r="R123" s="45">
        <f t="shared" si="12"/>
        <v>0</v>
      </c>
      <c r="S123" s="13"/>
      <c r="T123" s="51"/>
      <c r="U123" s="11">
        <f t="shared" si="13"/>
        <v>0</v>
      </c>
      <c r="V123" s="28"/>
      <c r="W123" s="28"/>
      <c r="X123" s="2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</row>
    <row r="124" spans="1:184" s="12" customFormat="1" ht="20.100000000000001" customHeight="1" x14ac:dyDescent="0.3">
      <c r="A124" s="14"/>
      <c r="B124" s="8"/>
      <c r="C124" s="24">
        <v>0.75</v>
      </c>
      <c r="D124" s="24">
        <v>0.75</v>
      </c>
      <c r="E124" s="46">
        <f t="shared" si="7"/>
        <v>0</v>
      </c>
      <c r="F124" s="54"/>
      <c r="G124" s="54"/>
      <c r="H124" s="20">
        <f t="shared" si="8"/>
        <v>0</v>
      </c>
      <c r="I124" s="20">
        <f t="shared" si="9"/>
        <v>0</v>
      </c>
      <c r="J124" s="20">
        <f t="shared" si="10"/>
        <v>0</v>
      </c>
      <c r="K124" s="26" t="s">
        <v>10</v>
      </c>
      <c r="L124" s="25">
        <f>IF($K124=0,0,VLOOKUP($K124,'VPMA-Datenbasis'!$A$5:$C$252,2,FALSE))</f>
        <v>14</v>
      </c>
      <c r="M124" s="25">
        <f>IF($K124=0,0,VLOOKUP($K124,'VPMA-Datenbasis'!$A$5:$C$252,3,FALSE))</f>
        <v>28</v>
      </c>
      <c r="N124" s="43"/>
      <c r="O124" s="43"/>
      <c r="P124" s="43"/>
      <c r="Q124" s="21">
        <f t="shared" si="11"/>
        <v>0</v>
      </c>
      <c r="R124" s="45">
        <f t="shared" si="12"/>
        <v>0</v>
      </c>
      <c r="S124" s="13"/>
      <c r="T124" s="51"/>
      <c r="U124" s="11">
        <f t="shared" si="13"/>
        <v>0</v>
      </c>
      <c r="V124" s="28"/>
      <c r="W124" s="28"/>
      <c r="X124" s="2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</row>
    <row r="125" spans="1:184" s="12" customFormat="1" ht="20.100000000000001" customHeight="1" x14ac:dyDescent="0.3">
      <c r="A125" s="14"/>
      <c r="B125" s="8"/>
      <c r="C125" s="24">
        <v>0.75</v>
      </c>
      <c r="D125" s="24">
        <v>0.75</v>
      </c>
      <c r="E125" s="46">
        <f t="shared" si="7"/>
        <v>0</v>
      </c>
      <c r="F125" s="54"/>
      <c r="G125" s="54"/>
      <c r="H125" s="20">
        <f t="shared" si="8"/>
        <v>0</v>
      </c>
      <c r="I125" s="20">
        <f t="shared" si="9"/>
        <v>0</v>
      </c>
      <c r="J125" s="20">
        <f t="shared" si="10"/>
        <v>0</v>
      </c>
      <c r="K125" s="26" t="s">
        <v>10</v>
      </c>
      <c r="L125" s="25">
        <f>IF($K125=0,0,VLOOKUP($K125,'VPMA-Datenbasis'!$A$5:$C$252,2,FALSE))</f>
        <v>14</v>
      </c>
      <c r="M125" s="25">
        <f>IF($K125=0,0,VLOOKUP($K125,'VPMA-Datenbasis'!$A$5:$C$252,3,FALSE))</f>
        <v>28</v>
      </c>
      <c r="N125" s="43"/>
      <c r="O125" s="43"/>
      <c r="P125" s="43"/>
      <c r="Q125" s="21">
        <f t="shared" si="11"/>
        <v>0</v>
      </c>
      <c r="R125" s="45">
        <f t="shared" si="12"/>
        <v>0</v>
      </c>
      <c r="S125" s="13"/>
      <c r="T125" s="51"/>
      <c r="U125" s="11">
        <f t="shared" si="13"/>
        <v>0</v>
      </c>
      <c r="V125" s="28"/>
      <c r="W125" s="28"/>
      <c r="X125" s="2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</row>
    <row r="126" spans="1:184" s="12" customFormat="1" ht="20.100000000000001" customHeight="1" x14ac:dyDescent="0.3">
      <c r="A126" s="14"/>
      <c r="B126" s="8"/>
      <c r="C126" s="24">
        <v>0.75</v>
      </c>
      <c r="D126" s="24">
        <v>0.75</v>
      </c>
      <c r="E126" s="46">
        <f t="shared" si="7"/>
        <v>0</v>
      </c>
      <c r="F126" s="54"/>
      <c r="G126" s="54"/>
      <c r="H126" s="20">
        <f t="shared" si="8"/>
        <v>0</v>
      </c>
      <c r="I126" s="20">
        <f t="shared" si="9"/>
        <v>0</v>
      </c>
      <c r="J126" s="20">
        <f t="shared" si="10"/>
        <v>0</v>
      </c>
      <c r="K126" s="26" t="s">
        <v>10</v>
      </c>
      <c r="L126" s="25">
        <f>IF($K126=0,0,VLOOKUP($K126,'VPMA-Datenbasis'!$A$5:$C$252,2,FALSE))</f>
        <v>14</v>
      </c>
      <c r="M126" s="25">
        <f>IF($K126=0,0,VLOOKUP($K126,'VPMA-Datenbasis'!$A$5:$C$252,3,FALSE))</f>
        <v>28</v>
      </c>
      <c r="N126" s="43"/>
      <c r="O126" s="43"/>
      <c r="P126" s="43"/>
      <c r="Q126" s="21">
        <f t="shared" si="11"/>
        <v>0</v>
      </c>
      <c r="R126" s="45">
        <f t="shared" si="12"/>
        <v>0</v>
      </c>
      <c r="S126" s="13"/>
      <c r="T126" s="51"/>
      <c r="U126" s="11">
        <f t="shared" si="13"/>
        <v>0</v>
      </c>
      <c r="V126" s="28"/>
      <c r="W126" s="28"/>
      <c r="X126" s="2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</row>
    <row r="127" spans="1:184" s="12" customFormat="1" ht="20.100000000000001" customHeight="1" x14ac:dyDescent="0.3">
      <c r="A127" s="14"/>
      <c r="B127" s="8"/>
      <c r="C127" s="24">
        <v>0.75</v>
      </c>
      <c r="D127" s="24">
        <v>0.75</v>
      </c>
      <c r="E127" s="46">
        <f t="shared" si="7"/>
        <v>0</v>
      </c>
      <c r="F127" s="54"/>
      <c r="G127" s="54"/>
      <c r="H127" s="20">
        <f t="shared" si="8"/>
        <v>0</v>
      </c>
      <c r="I127" s="20">
        <f t="shared" si="9"/>
        <v>0</v>
      </c>
      <c r="J127" s="20">
        <f t="shared" si="10"/>
        <v>0</v>
      </c>
      <c r="K127" s="26" t="s">
        <v>10</v>
      </c>
      <c r="L127" s="25">
        <f>IF($K127=0,0,VLOOKUP($K127,'VPMA-Datenbasis'!$A$5:$C$252,2,FALSE))</f>
        <v>14</v>
      </c>
      <c r="M127" s="25">
        <f>IF($K127=0,0,VLOOKUP($K127,'VPMA-Datenbasis'!$A$5:$C$252,3,FALSE))</f>
        <v>28</v>
      </c>
      <c r="N127" s="43"/>
      <c r="O127" s="43"/>
      <c r="P127" s="43"/>
      <c r="Q127" s="21">
        <f t="shared" si="11"/>
        <v>0</v>
      </c>
      <c r="R127" s="45">
        <f t="shared" si="12"/>
        <v>0</v>
      </c>
      <c r="S127" s="13"/>
      <c r="T127" s="51"/>
      <c r="U127" s="11">
        <f t="shared" si="13"/>
        <v>0</v>
      </c>
      <c r="V127" s="28"/>
      <c r="W127" s="28"/>
      <c r="X127" s="2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</row>
    <row r="128" spans="1:184" s="12" customFormat="1" ht="20.100000000000001" customHeight="1" x14ac:dyDescent="0.3">
      <c r="A128" s="14"/>
      <c r="B128" s="8"/>
      <c r="C128" s="24">
        <v>0.75</v>
      </c>
      <c r="D128" s="24">
        <v>0.75</v>
      </c>
      <c r="E128" s="46">
        <f t="shared" si="7"/>
        <v>0</v>
      </c>
      <c r="F128" s="54"/>
      <c r="G128" s="54"/>
      <c r="H128" s="20">
        <f t="shared" si="8"/>
        <v>0</v>
      </c>
      <c r="I128" s="20">
        <f t="shared" si="9"/>
        <v>0</v>
      </c>
      <c r="J128" s="20">
        <f t="shared" si="10"/>
        <v>0</v>
      </c>
      <c r="K128" s="26" t="s">
        <v>10</v>
      </c>
      <c r="L128" s="25">
        <f>IF($K128=0,0,VLOOKUP($K128,'VPMA-Datenbasis'!$A$5:$C$252,2,FALSE))</f>
        <v>14</v>
      </c>
      <c r="M128" s="25">
        <f>IF($K128=0,0,VLOOKUP($K128,'VPMA-Datenbasis'!$A$5:$C$252,3,FALSE))</f>
        <v>28</v>
      </c>
      <c r="N128" s="43"/>
      <c r="O128" s="43"/>
      <c r="P128" s="43"/>
      <c r="Q128" s="21">
        <f t="shared" si="11"/>
        <v>0</v>
      </c>
      <c r="R128" s="45">
        <f t="shared" si="12"/>
        <v>0</v>
      </c>
      <c r="S128" s="13"/>
      <c r="T128" s="51"/>
      <c r="U128" s="11">
        <f t="shared" si="13"/>
        <v>0</v>
      </c>
      <c r="V128" s="28"/>
      <c r="W128" s="28"/>
      <c r="X128" s="2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</row>
    <row r="129" spans="1:184" s="12" customFormat="1" ht="20.100000000000001" customHeight="1" x14ac:dyDescent="0.3">
      <c r="A129" s="14"/>
      <c r="B129" s="8"/>
      <c r="C129" s="24">
        <v>0.75</v>
      </c>
      <c r="D129" s="24">
        <v>0.75</v>
      </c>
      <c r="E129" s="46">
        <f t="shared" si="7"/>
        <v>0</v>
      </c>
      <c r="F129" s="54"/>
      <c r="G129" s="54"/>
      <c r="H129" s="20">
        <f t="shared" si="8"/>
        <v>0</v>
      </c>
      <c r="I129" s="20">
        <f t="shared" si="9"/>
        <v>0</v>
      </c>
      <c r="J129" s="20">
        <f t="shared" si="10"/>
        <v>0</v>
      </c>
      <c r="K129" s="26" t="s">
        <v>10</v>
      </c>
      <c r="L129" s="25">
        <f>IF($K129=0,0,VLOOKUP($K129,'VPMA-Datenbasis'!$A$5:$C$252,2,FALSE))</f>
        <v>14</v>
      </c>
      <c r="M129" s="25">
        <f>IF($K129=0,0,VLOOKUP($K129,'VPMA-Datenbasis'!$A$5:$C$252,3,FALSE))</f>
        <v>28</v>
      </c>
      <c r="N129" s="43"/>
      <c r="O129" s="43"/>
      <c r="P129" s="43"/>
      <c r="Q129" s="21">
        <f t="shared" si="11"/>
        <v>0</v>
      </c>
      <c r="R129" s="45">
        <f t="shared" si="12"/>
        <v>0</v>
      </c>
      <c r="S129" s="13"/>
      <c r="T129" s="51"/>
      <c r="U129" s="11">
        <f t="shared" si="13"/>
        <v>0</v>
      </c>
      <c r="V129" s="28"/>
      <c r="W129" s="28"/>
      <c r="X129" s="2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</row>
    <row r="130" spans="1:184" s="12" customFormat="1" ht="20.100000000000001" customHeight="1" x14ac:dyDescent="0.3">
      <c r="A130" s="14"/>
      <c r="B130" s="8"/>
      <c r="C130" s="24">
        <v>0.75</v>
      </c>
      <c r="D130" s="24">
        <v>0.75</v>
      </c>
      <c r="E130" s="46">
        <f t="shared" si="7"/>
        <v>0</v>
      </c>
      <c r="F130" s="54"/>
      <c r="G130" s="54"/>
      <c r="H130" s="20">
        <f t="shared" si="8"/>
        <v>0</v>
      </c>
      <c r="I130" s="20">
        <f t="shared" si="9"/>
        <v>0</v>
      </c>
      <c r="J130" s="20">
        <f t="shared" si="10"/>
        <v>0</v>
      </c>
      <c r="K130" s="26" t="s">
        <v>10</v>
      </c>
      <c r="L130" s="25">
        <f>IF($K130=0,0,VLOOKUP($K130,'VPMA-Datenbasis'!$A$5:$C$252,2,FALSE))</f>
        <v>14</v>
      </c>
      <c r="M130" s="25">
        <f>IF($K130=0,0,VLOOKUP($K130,'VPMA-Datenbasis'!$A$5:$C$252,3,FALSE))</f>
        <v>28</v>
      </c>
      <c r="N130" s="43"/>
      <c r="O130" s="43"/>
      <c r="P130" s="43"/>
      <c r="Q130" s="21">
        <f t="shared" si="11"/>
        <v>0</v>
      </c>
      <c r="R130" s="45">
        <f t="shared" si="12"/>
        <v>0</v>
      </c>
      <c r="S130" s="13"/>
      <c r="T130" s="51"/>
      <c r="U130" s="11">
        <f t="shared" si="13"/>
        <v>0</v>
      </c>
      <c r="V130" s="28"/>
      <c r="W130" s="28"/>
      <c r="X130" s="2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</row>
    <row r="131" spans="1:184" s="12" customFormat="1" ht="20.100000000000001" customHeight="1" x14ac:dyDescent="0.3">
      <c r="A131" s="14"/>
      <c r="B131" s="8"/>
      <c r="C131" s="24">
        <v>0.75</v>
      </c>
      <c r="D131" s="24">
        <v>0.75</v>
      </c>
      <c r="E131" s="46">
        <f t="shared" si="7"/>
        <v>0</v>
      </c>
      <c r="F131" s="54"/>
      <c r="G131" s="54"/>
      <c r="H131" s="20">
        <f t="shared" si="8"/>
        <v>0</v>
      </c>
      <c r="I131" s="20">
        <f t="shared" si="9"/>
        <v>0</v>
      </c>
      <c r="J131" s="20">
        <f t="shared" si="10"/>
        <v>0</v>
      </c>
      <c r="K131" s="26" t="s">
        <v>10</v>
      </c>
      <c r="L131" s="25">
        <f>IF($K131=0,0,VLOOKUP($K131,'VPMA-Datenbasis'!$A$5:$C$252,2,FALSE))</f>
        <v>14</v>
      </c>
      <c r="M131" s="25">
        <f>IF($K131=0,0,VLOOKUP($K131,'VPMA-Datenbasis'!$A$5:$C$252,3,FALSE))</f>
        <v>28</v>
      </c>
      <c r="N131" s="43"/>
      <c r="O131" s="43"/>
      <c r="P131" s="43"/>
      <c r="Q131" s="21">
        <f t="shared" si="11"/>
        <v>0</v>
      </c>
      <c r="R131" s="45">
        <f t="shared" si="12"/>
        <v>0</v>
      </c>
      <c r="S131" s="13"/>
      <c r="T131" s="51"/>
      <c r="U131" s="11">
        <f t="shared" si="13"/>
        <v>0</v>
      </c>
      <c r="V131" s="28"/>
      <c r="W131" s="28"/>
      <c r="X131" s="2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</row>
    <row r="132" spans="1:184" s="12" customFormat="1" ht="20.100000000000001" customHeight="1" x14ac:dyDescent="0.3">
      <c r="A132" s="14"/>
      <c r="B132" s="8"/>
      <c r="C132" s="24">
        <v>0.75</v>
      </c>
      <c r="D132" s="24">
        <v>0.75</v>
      </c>
      <c r="E132" s="46">
        <f t="shared" si="7"/>
        <v>0</v>
      </c>
      <c r="F132" s="54"/>
      <c r="G132" s="54"/>
      <c r="H132" s="20">
        <f t="shared" si="8"/>
        <v>0</v>
      </c>
      <c r="I132" s="20">
        <f t="shared" si="9"/>
        <v>0</v>
      </c>
      <c r="J132" s="20">
        <f t="shared" si="10"/>
        <v>0</v>
      </c>
      <c r="K132" s="26" t="s">
        <v>10</v>
      </c>
      <c r="L132" s="25">
        <f>IF($K132=0,0,VLOOKUP($K132,'VPMA-Datenbasis'!$A$5:$C$252,2,FALSE))</f>
        <v>14</v>
      </c>
      <c r="M132" s="25">
        <f>IF($K132=0,0,VLOOKUP($K132,'VPMA-Datenbasis'!$A$5:$C$252,3,FALSE))</f>
        <v>28</v>
      </c>
      <c r="N132" s="43"/>
      <c r="O132" s="43"/>
      <c r="P132" s="43"/>
      <c r="Q132" s="21">
        <f t="shared" si="11"/>
        <v>0</v>
      </c>
      <c r="R132" s="45">
        <f t="shared" si="12"/>
        <v>0</v>
      </c>
      <c r="S132" s="13"/>
      <c r="T132" s="51"/>
      <c r="U132" s="11">
        <f t="shared" si="13"/>
        <v>0</v>
      </c>
      <c r="V132" s="28"/>
      <c r="W132" s="28"/>
      <c r="X132" s="2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</row>
    <row r="133" spans="1:184" s="12" customFormat="1" ht="20.100000000000001" customHeight="1" x14ac:dyDescent="0.3">
      <c r="A133" s="14"/>
      <c r="B133" s="8"/>
      <c r="C133" s="24">
        <v>0.75</v>
      </c>
      <c r="D133" s="24">
        <v>0.75</v>
      </c>
      <c r="E133" s="46">
        <f t="shared" si="7"/>
        <v>0</v>
      </c>
      <c r="F133" s="54"/>
      <c r="G133" s="54"/>
      <c r="H133" s="20">
        <f t="shared" si="8"/>
        <v>0</v>
      </c>
      <c r="I133" s="20">
        <f t="shared" si="9"/>
        <v>0</v>
      </c>
      <c r="J133" s="20">
        <f t="shared" si="10"/>
        <v>0</v>
      </c>
      <c r="K133" s="26" t="s">
        <v>10</v>
      </c>
      <c r="L133" s="25">
        <f>IF($K133=0,0,VLOOKUP($K133,'VPMA-Datenbasis'!$A$5:$C$252,2,FALSE))</f>
        <v>14</v>
      </c>
      <c r="M133" s="25">
        <f>IF($K133=0,0,VLOOKUP($K133,'VPMA-Datenbasis'!$A$5:$C$252,3,FALSE))</f>
        <v>28</v>
      </c>
      <c r="N133" s="43"/>
      <c r="O133" s="43"/>
      <c r="P133" s="43"/>
      <c r="Q133" s="21">
        <f t="shared" si="11"/>
        <v>0</v>
      </c>
      <c r="R133" s="45">
        <f t="shared" si="12"/>
        <v>0</v>
      </c>
      <c r="S133" s="13"/>
      <c r="T133" s="51"/>
      <c r="U133" s="11">
        <f t="shared" si="13"/>
        <v>0</v>
      </c>
      <c r="V133" s="28"/>
      <c r="W133" s="28"/>
      <c r="X133" s="2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</row>
    <row r="134" spans="1:184" s="12" customFormat="1" ht="20.100000000000001" customHeight="1" x14ac:dyDescent="0.3">
      <c r="A134" s="14"/>
      <c r="B134" s="8"/>
      <c r="C134" s="24">
        <v>0.75</v>
      </c>
      <c r="D134" s="24">
        <v>0.75</v>
      </c>
      <c r="E134" s="46">
        <f t="shared" si="7"/>
        <v>0</v>
      </c>
      <c r="F134" s="54"/>
      <c r="G134" s="54"/>
      <c r="H134" s="20">
        <f t="shared" si="8"/>
        <v>0</v>
      </c>
      <c r="I134" s="20">
        <f t="shared" si="9"/>
        <v>0</v>
      </c>
      <c r="J134" s="20">
        <f t="shared" si="10"/>
        <v>0</v>
      </c>
      <c r="K134" s="26" t="s">
        <v>10</v>
      </c>
      <c r="L134" s="25">
        <f>IF($K134=0,0,VLOOKUP($K134,'VPMA-Datenbasis'!$A$5:$C$252,2,FALSE))</f>
        <v>14</v>
      </c>
      <c r="M134" s="25">
        <f>IF($K134=0,0,VLOOKUP($K134,'VPMA-Datenbasis'!$A$5:$C$252,3,FALSE))</f>
        <v>28</v>
      </c>
      <c r="N134" s="43"/>
      <c r="O134" s="43"/>
      <c r="P134" s="43"/>
      <c r="Q134" s="21">
        <f t="shared" si="11"/>
        <v>0</v>
      </c>
      <c r="R134" s="45">
        <f t="shared" si="12"/>
        <v>0</v>
      </c>
      <c r="S134" s="13"/>
      <c r="T134" s="51"/>
      <c r="U134" s="11">
        <f t="shared" si="13"/>
        <v>0</v>
      </c>
      <c r="V134" s="28"/>
      <c r="W134" s="28"/>
      <c r="X134" s="2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</row>
    <row r="135" spans="1:184" s="12" customFormat="1" ht="20.100000000000001" customHeight="1" x14ac:dyDescent="0.3">
      <c r="A135" s="14"/>
      <c r="B135" s="8"/>
      <c r="C135" s="24">
        <v>0.75</v>
      </c>
      <c r="D135" s="24">
        <v>0.75</v>
      </c>
      <c r="E135" s="46">
        <f t="shared" si="7"/>
        <v>0</v>
      </c>
      <c r="F135" s="54"/>
      <c r="G135" s="54"/>
      <c r="H135" s="20">
        <f t="shared" si="8"/>
        <v>0</v>
      </c>
      <c r="I135" s="20">
        <f t="shared" si="9"/>
        <v>0</v>
      </c>
      <c r="J135" s="20">
        <f t="shared" si="10"/>
        <v>0</v>
      </c>
      <c r="K135" s="26" t="s">
        <v>10</v>
      </c>
      <c r="L135" s="25">
        <f>IF($K135=0,0,VLOOKUP($K135,'VPMA-Datenbasis'!$A$5:$C$252,2,FALSE))</f>
        <v>14</v>
      </c>
      <c r="M135" s="25">
        <f>IF($K135=0,0,VLOOKUP($K135,'VPMA-Datenbasis'!$A$5:$C$252,3,FALSE))</f>
        <v>28</v>
      </c>
      <c r="N135" s="43"/>
      <c r="O135" s="43"/>
      <c r="P135" s="43"/>
      <c r="Q135" s="21">
        <f t="shared" si="11"/>
        <v>0</v>
      </c>
      <c r="R135" s="45">
        <f t="shared" si="12"/>
        <v>0</v>
      </c>
      <c r="S135" s="13"/>
      <c r="T135" s="51"/>
      <c r="U135" s="11">
        <f t="shared" si="13"/>
        <v>0</v>
      </c>
      <c r="V135" s="28"/>
      <c r="W135" s="28"/>
      <c r="X135" s="2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</row>
    <row r="136" spans="1:184" s="12" customFormat="1" ht="20.100000000000001" customHeight="1" x14ac:dyDescent="0.3">
      <c r="A136" s="14"/>
      <c r="B136" s="8"/>
      <c r="C136" s="24">
        <v>0.75</v>
      </c>
      <c r="D136" s="24">
        <v>0.75</v>
      </c>
      <c r="E136" s="46">
        <f t="shared" si="7"/>
        <v>0</v>
      </c>
      <c r="F136" s="54"/>
      <c r="G136" s="54"/>
      <c r="H136" s="20">
        <f t="shared" si="8"/>
        <v>0</v>
      </c>
      <c r="I136" s="20">
        <f t="shared" si="9"/>
        <v>0</v>
      </c>
      <c r="J136" s="20">
        <f t="shared" si="10"/>
        <v>0</v>
      </c>
      <c r="K136" s="26" t="s">
        <v>10</v>
      </c>
      <c r="L136" s="25">
        <f>IF($K136=0,0,VLOOKUP($K136,'VPMA-Datenbasis'!$A$5:$C$252,2,FALSE))</f>
        <v>14</v>
      </c>
      <c r="M136" s="25">
        <f>IF($K136=0,0,VLOOKUP($K136,'VPMA-Datenbasis'!$A$5:$C$252,3,FALSE))</f>
        <v>28</v>
      </c>
      <c r="N136" s="43"/>
      <c r="O136" s="43"/>
      <c r="P136" s="43"/>
      <c r="Q136" s="21">
        <f t="shared" si="11"/>
        <v>0</v>
      </c>
      <c r="R136" s="45">
        <f t="shared" si="12"/>
        <v>0</v>
      </c>
      <c r="S136" s="13"/>
      <c r="T136" s="51"/>
      <c r="U136" s="11">
        <f t="shared" si="13"/>
        <v>0</v>
      </c>
      <c r="V136" s="28"/>
      <c r="W136" s="28"/>
      <c r="X136" s="2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</row>
    <row r="137" spans="1:184" s="12" customFormat="1" ht="20.100000000000001" customHeight="1" x14ac:dyDescent="0.3">
      <c r="A137" s="14"/>
      <c r="B137" s="8"/>
      <c r="C137" s="24">
        <v>0.75</v>
      </c>
      <c r="D137" s="24">
        <v>0.75</v>
      </c>
      <c r="E137" s="46">
        <f t="shared" si="7"/>
        <v>0</v>
      </c>
      <c r="F137" s="54"/>
      <c r="G137" s="54"/>
      <c r="H137" s="20">
        <f t="shared" si="8"/>
        <v>0</v>
      </c>
      <c r="I137" s="20">
        <f t="shared" si="9"/>
        <v>0</v>
      </c>
      <c r="J137" s="20">
        <f t="shared" si="10"/>
        <v>0</v>
      </c>
      <c r="K137" s="26" t="s">
        <v>10</v>
      </c>
      <c r="L137" s="25">
        <f>IF($K137=0,0,VLOOKUP($K137,'VPMA-Datenbasis'!$A$5:$C$252,2,FALSE))</f>
        <v>14</v>
      </c>
      <c r="M137" s="25">
        <f>IF($K137=0,0,VLOOKUP($K137,'VPMA-Datenbasis'!$A$5:$C$252,3,FALSE))</f>
        <v>28</v>
      </c>
      <c r="N137" s="43"/>
      <c r="O137" s="43"/>
      <c r="P137" s="43"/>
      <c r="Q137" s="21">
        <f t="shared" si="11"/>
        <v>0</v>
      </c>
      <c r="R137" s="45">
        <f t="shared" si="12"/>
        <v>0</v>
      </c>
      <c r="S137" s="13"/>
      <c r="T137" s="51"/>
      <c r="U137" s="11">
        <f t="shared" si="13"/>
        <v>0</v>
      </c>
      <c r="V137" s="28"/>
      <c r="W137" s="28"/>
      <c r="X137" s="2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</row>
    <row r="138" spans="1:184" s="12" customFormat="1" ht="20.100000000000001" customHeight="1" x14ac:dyDescent="0.3">
      <c r="A138" s="14"/>
      <c r="B138" s="8"/>
      <c r="C138" s="24">
        <v>0.75</v>
      </c>
      <c r="D138" s="24">
        <v>0.75</v>
      </c>
      <c r="E138" s="46">
        <f t="shared" si="7"/>
        <v>0</v>
      </c>
      <c r="F138" s="54"/>
      <c r="G138" s="54"/>
      <c r="H138" s="20">
        <f t="shared" si="8"/>
        <v>0</v>
      </c>
      <c r="I138" s="20">
        <f t="shared" si="9"/>
        <v>0</v>
      </c>
      <c r="J138" s="20">
        <f t="shared" si="10"/>
        <v>0</v>
      </c>
      <c r="K138" s="26" t="s">
        <v>10</v>
      </c>
      <c r="L138" s="25">
        <f>IF($K138=0,0,VLOOKUP($K138,'VPMA-Datenbasis'!$A$5:$C$252,2,FALSE))</f>
        <v>14</v>
      </c>
      <c r="M138" s="25">
        <f>IF($K138=0,0,VLOOKUP($K138,'VPMA-Datenbasis'!$A$5:$C$252,3,FALSE))</f>
        <v>28</v>
      </c>
      <c r="N138" s="43"/>
      <c r="O138" s="43"/>
      <c r="P138" s="43"/>
      <c r="Q138" s="21">
        <f t="shared" si="11"/>
        <v>0</v>
      </c>
      <c r="R138" s="45">
        <f t="shared" si="12"/>
        <v>0</v>
      </c>
      <c r="S138" s="13"/>
      <c r="T138" s="51"/>
      <c r="U138" s="11">
        <f t="shared" si="13"/>
        <v>0</v>
      </c>
      <c r="V138" s="28"/>
      <c r="W138" s="28"/>
      <c r="X138" s="2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</row>
    <row r="139" spans="1:184" s="12" customFormat="1" ht="20.100000000000001" customHeight="1" x14ac:dyDescent="0.3">
      <c r="A139" s="14"/>
      <c r="B139" s="8"/>
      <c r="C139" s="24">
        <v>0.75</v>
      </c>
      <c r="D139" s="24">
        <v>0.75</v>
      </c>
      <c r="E139" s="46">
        <f t="shared" si="7"/>
        <v>0</v>
      </c>
      <c r="F139" s="54"/>
      <c r="G139" s="54"/>
      <c r="H139" s="20">
        <f t="shared" si="8"/>
        <v>0</v>
      </c>
      <c r="I139" s="20">
        <f t="shared" si="9"/>
        <v>0</v>
      </c>
      <c r="J139" s="20">
        <f t="shared" si="10"/>
        <v>0</v>
      </c>
      <c r="K139" s="26" t="s">
        <v>10</v>
      </c>
      <c r="L139" s="25">
        <f>IF($K139=0,0,VLOOKUP($K139,'VPMA-Datenbasis'!$A$5:$C$252,2,FALSE))</f>
        <v>14</v>
      </c>
      <c r="M139" s="25">
        <f>IF($K139=0,0,VLOOKUP($K139,'VPMA-Datenbasis'!$A$5:$C$252,3,FALSE))</f>
        <v>28</v>
      </c>
      <c r="N139" s="43"/>
      <c r="O139" s="43"/>
      <c r="P139" s="43"/>
      <c r="Q139" s="21">
        <f t="shared" si="11"/>
        <v>0</v>
      </c>
      <c r="R139" s="45">
        <f t="shared" si="12"/>
        <v>0</v>
      </c>
      <c r="S139" s="13"/>
      <c r="T139" s="51"/>
      <c r="U139" s="11">
        <f t="shared" si="13"/>
        <v>0</v>
      </c>
      <c r="V139" s="28"/>
      <c r="W139" s="28"/>
      <c r="X139" s="2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</row>
    <row r="140" spans="1:184" s="12" customFormat="1" ht="20.100000000000001" customHeight="1" x14ac:dyDescent="0.3">
      <c r="A140" s="14"/>
      <c r="B140" s="8"/>
      <c r="C140" s="24">
        <v>0.75</v>
      </c>
      <c r="D140" s="24">
        <v>0.75</v>
      </c>
      <c r="E140" s="46">
        <f t="shared" si="7"/>
        <v>0</v>
      </c>
      <c r="F140" s="54"/>
      <c r="G140" s="54"/>
      <c r="H140" s="20">
        <f t="shared" si="8"/>
        <v>0</v>
      </c>
      <c r="I140" s="20">
        <f t="shared" si="9"/>
        <v>0</v>
      </c>
      <c r="J140" s="20">
        <f t="shared" si="10"/>
        <v>0</v>
      </c>
      <c r="K140" s="26" t="s">
        <v>10</v>
      </c>
      <c r="L140" s="25">
        <f>IF($K140=0,0,VLOOKUP($K140,'VPMA-Datenbasis'!$A$5:$C$252,2,FALSE))</f>
        <v>14</v>
      </c>
      <c r="M140" s="25">
        <f>IF($K140=0,0,VLOOKUP($K140,'VPMA-Datenbasis'!$A$5:$C$252,3,FALSE))</f>
        <v>28</v>
      </c>
      <c r="N140" s="43"/>
      <c r="O140" s="43"/>
      <c r="P140" s="43"/>
      <c r="Q140" s="21">
        <f t="shared" si="11"/>
        <v>0</v>
      </c>
      <c r="R140" s="45">
        <f t="shared" si="12"/>
        <v>0</v>
      </c>
      <c r="S140" s="13"/>
      <c r="T140" s="51"/>
      <c r="U140" s="11">
        <f t="shared" si="13"/>
        <v>0</v>
      </c>
      <c r="V140" s="28"/>
      <c r="W140" s="28"/>
      <c r="X140" s="2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</row>
    <row r="141" spans="1:184" s="12" customFormat="1" ht="20.100000000000001" customHeight="1" x14ac:dyDescent="0.3">
      <c r="A141" s="14"/>
      <c r="B141" s="8"/>
      <c r="C141" s="24">
        <v>0.75</v>
      </c>
      <c r="D141" s="24">
        <v>0.75</v>
      </c>
      <c r="E141" s="46">
        <f t="shared" ref="E141:E204" si="14">D141-C141</f>
        <v>0</v>
      </c>
      <c r="F141" s="54"/>
      <c r="G141" s="54"/>
      <c r="H141" s="20">
        <f t="shared" ref="H141:H204" si="15">IF(B141="ja",M141,0)</f>
        <v>0</v>
      </c>
      <c r="I141" s="20">
        <f t="shared" ref="I141:I204" si="16">IF(AND(B141="nein",E141&gt;=TIME(8,0,0)),L141,0)</f>
        <v>0</v>
      </c>
      <c r="J141" s="20">
        <f t="shared" ref="J141:J204" si="17">SUM(H141:I141)</f>
        <v>0</v>
      </c>
      <c r="K141" s="26" t="s">
        <v>10</v>
      </c>
      <c r="L141" s="25">
        <f>IF($K141=0,0,VLOOKUP($K141,'VPMA-Datenbasis'!$A$5:$C$252,2,FALSE))</f>
        <v>14</v>
      </c>
      <c r="M141" s="25">
        <f>IF($K141=0,0,VLOOKUP($K141,'VPMA-Datenbasis'!$A$5:$C$252,3,FALSE))</f>
        <v>28</v>
      </c>
      <c r="N141" s="43"/>
      <c r="O141" s="43"/>
      <c r="P141" s="43"/>
      <c r="Q141" s="21">
        <f t="shared" ref="Q141:Q204" si="18">IF(N141="Ja",0.2*M141,0)+IF(O141="Ja",0.4*M141,0)+IF(P141="Ja",0.4*M141,0)</f>
        <v>0</v>
      </c>
      <c r="R141" s="45">
        <f t="shared" ref="R141:R204" si="19">IF(Q141&lt;J141,J141-Q141,0)</f>
        <v>0</v>
      </c>
      <c r="S141" s="13"/>
      <c r="T141" s="51"/>
      <c r="U141" s="11">
        <f t="shared" ref="U141:U204" si="20">(T141+S141)*0.3</f>
        <v>0</v>
      </c>
      <c r="V141" s="28"/>
      <c r="W141" s="28"/>
      <c r="X141" s="2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</row>
    <row r="142" spans="1:184" s="12" customFormat="1" ht="20.100000000000001" customHeight="1" x14ac:dyDescent="0.3">
      <c r="A142" s="14"/>
      <c r="B142" s="8"/>
      <c r="C142" s="24">
        <v>0.75</v>
      </c>
      <c r="D142" s="24">
        <v>0.75</v>
      </c>
      <c r="E142" s="46">
        <f t="shared" si="14"/>
        <v>0</v>
      </c>
      <c r="F142" s="54"/>
      <c r="G142" s="54"/>
      <c r="H142" s="20">
        <f t="shared" si="15"/>
        <v>0</v>
      </c>
      <c r="I142" s="20">
        <f t="shared" si="16"/>
        <v>0</v>
      </c>
      <c r="J142" s="20">
        <f t="shared" si="17"/>
        <v>0</v>
      </c>
      <c r="K142" s="26" t="s">
        <v>10</v>
      </c>
      <c r="L142" s="25">
        <f>IF($K142=0,0,VLOOKUP($K142,'VPMA-Datenbasis'!$A$5:$C$252,2,FALSE))</f>
        <v>14</v>
      </c>
      <c r="M142" s="25">
        <f>IF($K142=0,0,VLOOKUP($K142,'VPMA-Datenbasis'!$A$5:$C$252,3,FALSE))</f>
        <v>28</v>
      </c>
      <c r="N142" s="43"/>
      <c r="O142" s="43"/>
      <c r="P142" s="43"/>
      <c r="Q142" s="21">
        <f t="shared" si="18"/>
        <v>0</v>
      </c>
      <c r="R142" s="45">
        <f t="shared" si="19"/>
        <v>0</v>
      </c>
      <c r="S142" s="13"/>
      <c r="T142" s="51"/>
      <c r="U142" s="11">
        <f t="shared" si="20"/>
        <v>0</v>
      </c>
      <c r="V142" s="28"/>
      <c r="W142" s="28"/>
      <c r="X142" s="2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</row>
    <row r="143" spans="1:184" s="12" customFormat="1" ht="20.100000000000001" customHeight="1" x14ac:dyDescent="0.3">
      <c r="A143" s="14"/>
      <c r="B143" s="8"/>
      <c r="C143" s="24">
        <v>0.75</v>
      </c>
      <c r="D143" s="24">
        <v>0.75</v>
      </c>
      <c r="E143" s="46">
        <f t="shared" si="14"/>
        <v>0</v>
      </c>
      <c r="F143" s="54"/>
      <c r="G143" s="54"/>
      <c r="H143" s="20">
        <f t="shared" si="15"/>
        <v>0</v>
      </c>
      <c r="I143" s="20">
        <f t="shared" si="16"/>
        <v>0</v>
      </c>
      <c r="J143" s="20">
        <f t="shared" si="17"/>
        <v>0</v>
      </c>
      <c r="K143" s="26" t="s">
        <v>10</v>
      </c>
      <c r="L143" s="25">
        <f>IF($K143=0,0,VLOOKUP($K143,'VPMA-Datenbasis'!$A$5:$C$252,2,FALSE))</f>
        <v>14</v>
      </c>
      <c r="M143" s="25">
        <f>IF($K143=0,0,VLOOKUP($K143,'VPMA-Datenbasis'!$A$5:$C$252,3,FALSE))</f>
        <v>28</v>
      </c>
      <c r="N143" s="43"/>
      <c r="O143" s="43"/>
      <c r="P143" s="43"/>
      <c r="Q143" s="21">
        <f t="shared" si="18"/>
        <v>0</v>
      </c>
      <c r="R143" s="45">
        <f t="shared" si="19"/>
        <v>0</v>
      </c>
      <c r="S143" s="13"/>
      <c r="T143" s="51"/>
      <c r="U143" s="11">
        <f t="shared" si="20"/>
        <v>0</v>
      </c>
      <c r="V143" s="28"/>
      <c r="W143" s="28"/>
      <c r="X143" s="2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</row>
    <row r="144" spans="1:184" s="12" customFormat="1" ht="20.100000000000001" customHeight="1" x14ac:dyDescent="0.3">
      <c r="A144" s="14"/>
      <c r="B144" s="8"/>
      <c r="C144" s="24">
        <v>0.75</v>
      </c>
      <c r="D144" s="24">
        <v>0.75</v>
      </c>
      <c r="E144" s="46">
        <f t="shared" si="14"/>
        <v>0</v>
      </c>
      <c r="F144" s="54"/>
      <c r="G144" s="54"/>
      <c r="H144" s="20">
        <f t="shared" si="15"/>
        <v>0</v>
      </c>
      <c r="I144" s="20">
        <f t="shared" si="16"/>
        <v>0</v>
      </c>
      <c r="J144" s="20">
        <f t="shared" si="17"/>
        <v>0</v>
      </c>
      <c r="K144" s="26" t="s">
        <v>10</v>
      </c>
      <c r="L144" s="25">
        <f>IF($K144=0,0,VLOOKUP($K144,'VPMA-Datenbasis'!$A$5:$C$252,2,FALSE))</f>
        <v>14</v>
      </c>
      <c r="M144" s="25">
        <f>IF($K144=0,0,VLOOKUP($K144,'VPMA-Datenbasis'!$A$5:$C$252,3,FALSE))</f>
        <v>28</v>
      </c>
      <c r="N144" s="43"/>
      <c r="O144" s="43"/>
      <c r="P144" s="43"/>
      <c r="Q144" s="21">
        <f t="shared" si="18"/>
        <v>0</v>
      </c>
      <c r="R144" s="45">
        <f t="shared" si="19"/>
        <v>0</v>
      </c>
      <c r="S144" s="13"/>
      <c r="T144" s="51"/>
      <c r="U144" s="11">
        <f t="shared" si="20"/>
        <v>0</v>
      </c>
      <c r="V144" s="28"/>
      <c r="W144" s="28"/>
      <c r="X144" s="2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</row>
    <row r="145" spans="1:184" s="12" customFormat="1" ht="20.100000000000001" customHeight="1" x14ac:dyDescent="0.3">
      <c r="A145" s="14"/>
      <c r="B145" s="8"/>
      <c r="C145" s="24">
        <v>0.75</v>
      </c>
      <c r="D145" s="24">
        <v>0.75</v>
      </c>
      <c r="E145" s="46">
        <f t="shared" si="14"/>
        <v>0</v>
      </c>
      <c r="F145" s="54"/>
      <c r="G145" s="54"/>
      <c r="H145" s="20">
        <f t="shared" si="15"/>
        <v>0</v>
      </c>
      <c r="I145" s="20">
        <f t="shared" si="16"/>
        <v>0</v>
      </c>
      <c r="J145" s="20">
        <f t="shared" si="17"/>
        <v>0</v>
      </c>
      <c r="K145" s="26" t="s">
        <v>10</v>
      </c>
      <c r="L145" s="25">
        <f>IF($K145=0,0,VLOOKUP($K145,'VPMA-Datenbasis'!$A$5:$C$252,2,FALSE))</f>
        <v>14</v>
      </c>
      <c r="M145" s="25">
        <f>IF($K145=0,0,VLOOKUP($K145,'VPMA-Datenbasis'!$A$5:$C$252,3,FALSE))</f>
        <v>28</v>
      </c>
      <c r="N145" s="43"/>
      <c r="O145" s="43"/>
      <c r="P145" s="43"/>
      <c r="Q145" s="21">
        <f t="shared" si="18"/>
        <v>0</v>
      </c>
      <c r="R145" s="45">
        <f t="shared" si="19"/>
        <v>0</v>
      </c>
      <c r="S145" s="13"/>
      <c r="T145" s="51"/>
      <c r="U145" s="11">
        <f t="shared" si="20"/>
        <v>0</v>
      </c>
      <c r="V145" s="28"/>
      <c r="W145" s="28"/>
      <c r="X145" s="2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</row>
    <row r="146" spans="1:184" s="12" customFormat="1" ht="20.100000000000001" customHeight="1" x14ac:dyDescent="0.3">
      <c r="A146" s="14"/>
      <c r="B146" s="8"/>
      <c r="C146" s="24">
        <v>0.75</v>
      </c>
      <c r="D146" s="24">
        <v>0.75</v>
      </c>
      <c r="E146" s="46">
        <f t="shared" si="14"/>
        <v>0</v>
      </c>
      <c r="F146" s="54"/>
      <c r="G146" s="54"/>
      <c r="H146" s="20">
        <f t="shared" si="15"/>
        <v>0</v>
      </c>
      <c r="I146" s="20">
        <f t="shared" si="16"/>
        <v>0</v>
      </c>
      <c r="J146" s="20">
        <f t="shared" si="17"/>
        <v>0</v>
      </c>
      <c r="K146" s="26" t="s">
        <v>10</v>
      </c>
      <c r="L146" s="25">
        <f>IF($K146=0,0,VLOOKUP($K146,'VPMA-Datenbasis'!$A$5:$C$252,2,FALSE))</f>
        <v>14</v>
      </c>
      <c r="M146" s="25">
        <f>IF($K146=0,0,VLOOKUP($K146,'VPMA-Datenbasis'!$A$5:$C$252,3,FALSE))</f>
        <v>28</v>
      </c>
      <c r="N146" s="43"/>
      <c r="O146" s="43"/>
      <c r="P146" s="43"/>
      <c r="Q146" s="21">
        <f t="shared" si="18"/>
        <v>0</v>
      </c>
      <c r="R146" s="45">
        <f t="shared" si="19"/>
        <v>0</v>
      </c>
      <c r="S146" s="13"/>
      <c r="T146" s="51"/>
      <c r="U146" s="11">
        <f t="shared" si="20"/>
        <v>0</v>
      </c>
      <c r="V146" s="28"/>
      <c r="W146" s="28"/>
      <c r="X146" s="2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</row>
    <row r="147" spans="1:184" s="12" customFormat="1" ht="20.100000000000001" customHeight="1" x14ac:dyDescent="0.3">
      <c r="A147" s="14"/>
      <c r="B147" s="8"/>
      <c r="C147" s="24">
        <v>0.75</v>
      </c>
      <c r="D147" s="24">
        <v>0.75</v>
      </c>
      <c r="E147" s="46">
        <f t="shared" si="14"/>
        <v>0</v>
      </c>
      <c r="F147" s="54"/>
      <c r="G147" s="54"/>
      <c r="H147" s="20">
        <f t="shared" si="15"/>
        <v>0</v>
      </c>
      <c r="I147" s="20">
        <f t="shared" si="16"/>
        <v>0</v>
      </c>
      <c r="J147" s="20">
        <f t="shared" si="17"/>
        <v>0</v>
      </c>
      <c r="K147" s="26" t="s">
        <v>10</v>
      </c>
      <c r="L147" s="25">
        <f>IF($K147=0,0,VLOOKUP($K147,'VPMA-Datenbasis'!$A$5:$C$252,2,FALSE))</f>
        <v>14</v>
      </c>
      <c r="M147" s="25">
        <f>IF($K147=0,0,VLOOKUP($K147,'VPMA-Datenbasis'!$A$5:$C$252,3,FALSE))</f>
        <v>28</v>
      </c>
      <c r="N147" s="43"/>
      <c r="O147" s="43"/>
      <c r="P147" s="43"/>
      <c r="Q147" s="21">
        <f t="shared" si="18"/>
        <v>0</v>
      </c>
      <c r="R147" s="45">
        <f t="shared" si="19"/>
        <v>0</v>
      </c>
      <c r="S147" s="13"/>
      <c r="T147" s="51"/>
      <c r="U147" s="11">
        <f t="shared" si="20"/>
        <v>0</v>
      </c>
      <c r="V147" s="28"/>
      <c r="W147" s="28"/>
      <c r="X147" s="2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</row>
    <row r="148" spans="1:184" s="12" customFormat="1" ht="20.100000000000001" customHeight="1" x14ac:dyDescent="0.3">
      <c r="A148" s="14"/>
      <c r="B148" s="8"/>
      <c r="C148" s="24">
        <v>0.75</v>
      </c>
      <c r="D148" s="24">
        <v>0.75</v>
      </c>
      <c r="E148" s="46">
        <f t="shared" si="14"/>
        <v>0</v>
      </c>
      <c r="F148" s="54"/>
      <c r="G148" s="54"/>
      <c r="H148" s="20">
        <f t="shared" si="15"/>
        <v>0</v>
      </c>
      <c r="I148" s="20">
        <f t="shared" si="16"/>
        <v>0</v>
      </c>
      <c r="J148" s="20">
        <f t="shared" si="17"/>
        <v>0</v>
      </c>
      <c r="K148" s="26" t="s">
        <v>10</v>
      </c>
      <c r="L148" s="25">
        <f>IF($K148=0,0,VLOOKUP($K148,'VPMA-Datenbasis'!$A$5:$C$252,2,FALSE))</f>
        <v>14</v>
      </c>
      <c r="M148" s="25">
        <f>IF($K148=0,0,VLOOKUP($K148,'VPMA-Datenbasis'!$A$5:$C$252,3,FALSE))</f>
        <v>28</v>
      </c>
      <c r="N148" s="43"/>
      <c r="O148" s="43"/>
      <c r="P148" s="43"/>
      <c r="Q148" s="21">
        <f t="shared" si="18"/>
        <v>0</v>
      </c>
      <c r="R148" s="45">
        <f t="shared" si="19"/>
        <v>0</v>
      </c>
      <c r="S148" s="13"/>
      <c r="T148" s="51"/>
      <c r="U148" s="11">
        <f t="shared" si="20"/>
        <v>0</v>
      </c>
      <c r="V148" s="28"/>
      <c r="W148" s="28"/>
      <c r="X148" s="2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</row>
    <row r="149" spans="1:184" s="12" customFormat="1" ht="20.100000000000001" customHeight="1" x14ac:dyDescent="0.3">
      <c r="A149" s="14"/>
      <c r="B149" s="8"/>
      <c r="C149" s="24">
        <v>0.75</v>
      </c>
      <c r="D149" s="24">
        <v>0.75</v>
      </c>
      <c r="E149" s="46">
        <f t="shared" si="14"/>
        <v>0</v>
      </c>
      <c r="F149" s="54"/>
      <c r="G149" s="54"/>
      <c r="H149" s="20">
        <f t="shared" si="15"/>
        <v>0</v>
      </c>
      <c r="I149" s="20">
        <f t="shared" si="16"/>
        <v>0</v>
      </c>
      <c r="J149" s="20">
        <f t="shared" si="17"/>
        <v>0</v>
      </c>
      <c r="K149" s="26" t="s">
        <v>10</v>
      </c>
      <c r="L149" s="25">
        <f>IF($K149=0,0,VLOOKUP($K149,'VPMA-Datenbasis'!$A$5:$C$252,2,FALSE))</f>
        <v>14</v>
      </c>
      <c r="M149" s="25">
        <f>IF($K149=0,0,VLOOKUP($K149,'VPMA-Datenbasis'!$A$5:$C$252,3,FALSE))</f>
        <v>28</v>
      </c>
      <c r="N149" s="43"/>
      <c r="O149" s="43"/>
      <c r="P149" s="43"/>
      <c r="Q149" s="21">
        <f t="shared" si="18"/>
        <v>0</v>
      </c>
      <c r="R149" s="45">
        <f t="shared" si="19"/>
        <v>0</v>
      </c>
      <c r="S149" s="13"/>
      <c r="T149" s="51"/>
      <c r="U149" s="11">
        <f t="shared" si="20"/>
        <v>0</v>
      </c>
      <c r="V149" s="28"/>
      <c r="W149" s="28"/>
      <c r="X149" s="2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</row>
    <row r="150" spans="1:184" s="12" customFormat="1" ht="20.100000000000001" customHeight="1" x14ac:dyDescent="0.3">
      <c r="A150" s="14"/>
      <c r="B150" s="8"/>
      <c r="C150" s="24">
        <v>0.75</v>
      </c>
      <c r="D150" s="24">
        <v>0.75</v>
      </c>
      <c r="E150" s="46">
        <f t="shared" si="14"/>
        <v>0</v>
      </c>
      <c r="F150" s="54"/>
      <c r="G150" s="54"/>
      <c r="H150" s="20">
        <f t="shared" si="15"/>
        <v>0</v>
      </c>
      <c r="I150" s="20">
        <f t="shared" si="16"/>
        <v>0</v>
      </c>
      <c r="J150" s="20">
        <f t="shared" si="17"/>
        <v>0</v>
      </c>
      <c r="K150" s="26" t="s">
        <v>10</v>
      </c>
      <c r="L150" s="25">
        <f>IF($K150=0,0,VLOOKUP($K150,'VPMA-Datenbasis'!$A$5:$C$252,2,FALSE))</f>
        <v>14</v>
      </c>
      <c r="M150" s="25">
        <f>IF($K150=0,0,VLOOKUP($K150,'VPMA-Datenbasis'!$A$5:$C$252,3,FALSE))</f>
        <v>28</v>
      </c>
      <c r="N150" s="43"/>
      <c r="O150" s="43"/>
      <c r="P150" s="43"/>
      <c r="Q150" s="21">
        <f t="shared" si="18"/>
        <v>0</v>
      </c>
      <c r="R150" s="45">
        <f t="shared" si="19"/>
        <v>0</v>
      </c>
      <c r="S150" s="13"/>
      <c r="T150" s="51"/>
      <c r="U150" s="11">
        <f t="shared" si="20"/>
        <v>0</v>
      </c>
      <c r="V150" s="28"/>
      <c r="W150" s="28"/>
      <c r="X150" s="2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</row>
    <row r="151" spans="1:184" s="12" customFormat="1" ht="20.100000000000001" customHeight="1" x14ac:dyDescent="0.3">
      <c r="A151" s="14"/>
      <c r="B151" s="8"/>
      <c r="C151" s="24">
        <v>0.75</v>
      </c>
      <c r="D151" s="24">
        <v>0.75</v>
      </c>
      <c r="E151" s="46">
        <f t="shared" si="14"/>
        <v>0</v>
      </c>
      <c r="F151" s="54"/>
      <c r="G151" s="54"/>
      <c r="H151" s="20">
        <f t="shared" si="15"/>
        <v>0</v>
      </c>
      <c r="I151" s="20">
        <f t="shared" si="16"/>
        <v>0</v>
      </c>
      <c r="J151" s="20">
        <f t="shared" si="17"/>
        <v>0</v>
      </c>
      <c r="K151" s="26" t="s">
        <v>10</v>
      </c>
      <c r="L151" s="25">
        <f>IF($K151=0,0,VLOOKUP($K151,'VPMA-Datenbasis'!$A$5:$C$252,2,FALSE))</f>
        <v>14</v>
      </c>
      <c r="M151" s="25">
        <f>IF($K151=0,0,VLOOKUP($K151,'VPMA-Datenbasis'!$A$5:$C$252,3,FALSE))</f>
        <v>28</v>
      </c>
      <c r="N151" s="43"/>
      <c r="O151" s="43"/>
      <c r="P151" s="43"/>
      <c r="Q151" s="21">
        <f t="shared" si="18"/>
        <v>0</v>
      </c>
      <c r="R151" s="45">
        <f t="shared" si="19"/>
        <v>0</v>
      </c>
      <c r="S151" s="13"/>
      <c r="T151" s="51"/>
      <c r="U151" s="11">
        <f t="shared" si="20"/>
        <v>0</v>
      </c>
      <c r="V151" s="28"/>
      <c r="W151" s="28"/>
      <c r="X151" s="2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</row>
    <row r="152" spans="1:184" s="12" customFormat="1" ht="20.100000000000001" customHeight="1" x14ac:dyDescent="0.3">
      <c r="A152" s="14"/>
      <c r="B152" s="8"/>
      <c r="C152" s="24">
        <v>0.75</v>
      </c>
      <c r="D152" s="24">
        <v>0.75</v>
      </c>
      <c r="E152" s="46">
        <f t="shared" si="14"/>
        <v>0</v>
      </c>
      <c r="F152" s="54"/>
      <c r="G152" s="54"/>
      <c r="H152" s="20">
        <f t="shared" si="15"/>
        <v>0</v>
      </c>
      <c r="I152" s="20">
        <f t="shared" si="16"/>
        <v>0</v>
      </c>
      <c r="J152" s="20">
        <f t="shared" si="17"/>
        <v>0</v>
      </c>
      <c r="K152" s="26" t="s">
        <v>10</v>
      </c>
      <c r="L152" s="25">
        <f>IF($K152=0,0,VLOOKUP($K152,'VPMA-Datenbasis'!$A$5:$C$252,2,FALSE))</f>
        <v>14</v>
      </c>
      <c r="M152" s="25">
        <f>IF($K152=0,0,VLOOKUP($K152,'VPMA-Datenbasis'!$A$5:$C$252,3,FALSE))</f>
        <v>28</v>
      </c>
      <c r="N152" s="43"/>
      <c r="O152" s="43"/>
      <c r="P152" s="43"/>
      <c r="Q152" s="21">
        <f t="shared" si="18"/>
        <v>0</v>
      </c>
      <c r="R152" s="45">
        <f t="shared" si="19"/>
        <v>0</v>
      </c>
      <c r="S152" s="13"/>
      <c r="T152" s="51"/>
      <c r="U152" s="11">
        <f t="shared" si="20"/>
        <v>0</v>
      </c>
      <c r="V152" s="28"/>
      <c r="W152" s="28"/>
      <c r="X152" s="2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</row>
    <row r="153" spans="1:184" s="12" customFormat="1" ht="20.100000000000001" customHeight="1" x14ac:dyDescent="0.3">
      <c r="A153" s="14"/>
      <c r="B153" s="8"/>
      <c r="C153" s="24">
        <v>0.75</v>
      </c>
      <c r="D153" s="24">
        <v>0.75</v>
      </c>
      <c r="E153" s="46">
        <f t="shared" si="14"/>
        <v>0</v>
      </c>
      <c r="F153" s="54"/>
      <c r="G153" s="54"/>
      <c r="H153" s="20">
        <f t="shared" si="15"/>
        <v>0</v>
      </c>
      <c r="I153" s="20">
        <f t="shared" si="16"/>
        <v>0</v>
      </c>
      <c r="J153" s="20">
        <f t="shared" si="17"/>
        <v>0</v>
      </c>
      <c r="K153" s="26" t="s">
        <v>10</v>
      </c>
      <c r="L153" s="25">
        <f>IF($K153=0,0,VLOOKUP($K153,'VPMA-Datenbasis'!$A$5:$C$252,2,FALSE))</f>
        <v>14</v>
      </c>
      <c r="M153" s="25">
        <f>IF($K153=0,0,VLOOKUP($K153,'VPMA-Datenbasis'!$A$5:$C$252,3,FALSE))</f>
        <v>28</v>
      </c>
      <c r="N153" s="43"/>
      <c r="O153" s="43"/>
      <c r="P153" s="43"/>
      <c r="Q153" s="21">
        <f t="shared" si="18"/>
        <v>0</v>
      </c>
      <c r="R153" s="45">
        <f t="shared" si="19"/>
        <v>0</v>
      </c>
      <c r="S153" s="13"/>
      <c r="T153" s="51"/>
      <c r="U153" s="11">
        <f t="shared" si="20"/>
        <v>0</v>
      </c>
      <c r="V153" s="28"/>
      <c r="W153" s="28"/>
      <c r="X153" s="2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</row>
    <row r="154" spans="1:184" s="12" customFormat="1" ht="20.100000000000001" customHeight="1" x14ac:dyDescent="0.3">
      <c r="A154" s="14"/>
      <c r="B154" s="8"/>
      <c r="C154" s="24">
        <v>0.75</v>
      </c>
      <c r="D154" s="24">
        <v>0.75</v>
      </c>
      <c r="E154" s="46">
        <f t="shared" si="14"/>
        <v>0</v>
      </c>
      <c r="F154" s="54"/>
      <c r="G154" s="54"/>
      <c r="H154" s="20">
        <f t="shared" si="15"/>
        <v>0</v>
      </c>
      <c r="I154" s="20">
        <f t="shared" si="16"/>
        <v>0</v>
      </c>
      <c r="J154" s="20">
        <f t="shared" si="17"/>
        <v>0</v>
      </c>
      <c r="K154" s="26" t="s">
        <v>10</v>
      </c>
      <c r="L154" s="25">
        <f>IF($K154=0,0,VLOOKUP($K154,'VPMA-Datenbasis'!$A$5:$C$252,2,FALSE))</f>
        <v>14</v>
      </c>
      <c r="M154" s="25">
        <f>IF($K154=0,0,VLOOKUP($K154,'VPMA-Datenbasis'!$A$5:$C$252,3,FALSE))</f>
        <v>28</v>
      </c>
      <c r="N154" s="43"/>
      <c r="O154" s="43"/>
      <c r="P154" s="43"/>
      <c r="Q154" s="21">
        <f t="shared" si="18"/>
        <v>0</v>
      </c>
      <c r="R154" s="45">
        <f t="shared" si="19"/>
        <v>0</v>
      </c>
      <c r="S154" s="13"/>
      <c r="T154" s="51"/>
      <c r="U154" s="11">
        <f t="shared" si="20"/>
        <v>0</v>
      </c>
      <c r="V154" s="28"/>
      <c r="W154" s="28"/>
      <c r="X154" s="2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</row>
    <row r="155" spans="1:184" s="12" customFormat="1" ht="20.100000000000001" customHeight="1" x14ac:dyDescent="0.3">
      <c r="A155" s="14"/>
      <c r="B155" s="8"/>
      <c r="C155" s="24">
        <v>0.75</v>
      </c>
      <c r="D155" s="24">
        <v>0.75</v>
      </c>
      <c r="E155" s="46">
        <f t="shared" si="14"/>
        <v>0</v>
      </c>
      <c r="F155" s="54"/>
      <c r="G155" s="54"/>
      <c r="H155" s="20">
        <f t="shared" si="15"/>
        <v>0</v>
      </c>
      <c r="I155" s="20">
        <f t="shared" si="16"/>
        <v>0</v>
      </c>
      <c r="J155" s="20">
        <f t="shared" si="17"/>
        <v>0</v>
      </c>
      <c r="K155" s="26" t="s">
        <v>10</v>
      </c>
      <c r="L155" s="25">
        <f>IF($K155=0,0,VLOOKUP($K155,'VPMA-Datenbasis'!$A$5:$C$252,2,FALSE))</f>
        <v>14</v>
      </c>
      <c r="M155" s="25">
        <f>IF($K155=0,0,VLOOKUP($K155,'VPMA-Datenbasis'!$A$5:$C$252,3,FALSE))</f>
        <v>28</v>
      </c>
      <c r="N155" s="43"/>
      <c r="O155" s="43"/>
      <c r="P155" s="43"/>
      <c r="Q155" s="21">
        <f t="shared" si="18"/>
        <v>0</v>
      </c>
      <c r="R155" s="45">
        <f t="shared" si="19"/>
        <v>0</v>
      </c>
      <c r="S155" s="13"/>
      <c r="T155" s="51"/>
      <c r="U155" s="11">
        <f t="shared" si="20"/>
        <v>0</v>
      </c>
      <c r="V155" s="28"/>
      <c r="W155" s="28"/>
      <c r="X155" s="2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</row>
    <row r="156" spans="1:184" s="12" customFormat="1" ht="20.100000000000001" customHeight="1" x14ac:dyDescent="0.3">
      <c r="A156" s="14"/>
      <c r="B156" s="8"/>
      <c r="C156" s="24">
        <v>0.75</v>
      </c>
      <c r="D156" s="24">
        <v>0.75</v>
      </c>
      <c r="E156" s="46">
        <f t="shared" si="14"/>
        <v>0</v>
      </c>
      <c r="F156" s="54"/>
      <c r="G156" s="54"/>
      <c r="H156" s="20">
        <f t="shared" si="15"/>
        <v>0</v>
      </c>
      <c r="I156" s="20">
        <f t="shared" si="16"/>
        <v>0</v>
      </c>
      <c r="J156" s="20">
        <f t="shared" si="17"/>
        <v>0</v>
      </c>
      <c r="K156" s="26" t="s">
        <v>10</v>
      </c>
      <c r="L156" s="25">
        <f>IF($K156=0,0,VLOOKUP($K156,'VPMA-Datenbasis'!$A$5:$C$252,2,FALSE))</f>
        <v>14</v>
      </c>
      <c r="M156" s="25">
        <f>IF($K156=0,0,VLOOKUP($K156,'VPMA-Datenbasis'!$A$5:$C$252,3,FALSE))</f>
        <v>28</v>
      </c>
      <c r="N156" s="43"/>
      <c r="O156" s="43"/>
      <c r="P156" s="43"/>
      <c r="Q156" s="21">
        <f t="shared" si="18"/>
        <v>0</v>
      </c>
      <c r="R156" s="45">
        <f t="shared" si="19"/>
        <v>0</v>
      </c>
      <c r="S156" s="13"/>
      <c r="T156" s="51"/>
      <c r="U156" s="11">
        <f t="shared" si="20"/>
        <v>0</v>
      </c>
      <c r="V156" s="28"/>
      <c r="W156" s="28"/>
      <c r="X156" s="2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</row>
    <row r="157" spans="1:184" s="12" customFormat="1" ht="20.100000000000001" customHeight="1" x14ac:dyDescent="0.3">
      <c r="A157" s="14"/>
      <c r="B157" s="8"/>
      <c r="C157" s="24">
        <v>0.75</v>
      </c>
      <c r="D157" s="24">
        <v>0.75</v>
      </c>
      <c r="E157" s="46">
        <f t="shared" si="14"/>
        <v>0</v>
      </c>
      <c r="F157" s="54"/>
      <c r="G157" s="54"/>
      <c r="H157" s="20">
        <f t="shared" si="15"/>
        <v>0</v>
      </c>
      <c r="I157" s="20">
        <f t="shared" si="16"/>
        <v>0</v>
      </c>
      <c r="J157" s="20">
        <f t="shared" si="17"/>
        <v>0</v>
      </c>
      <c r="K157" s="26" t="s">
        <v>10</v>
      </c>
      <c r="L157" s="25">
        <f>IF($K157=0,0,VLOOKUP($K157,'VPMA-Datenbasis'!$A$5:$C$252,2,FALSE))</f>
        <v>14</v>
      </c>
      <c r="M157" s="25">
        <f>IF($K157=0,0,VLOOKUP($K157,'VPMA-Datenbasis'!$A$5:$C$252,3,FALSE))</f>
        <v>28</v>
      </c>
      <c r="N157" s="43"/>
      <c r="O157" s="43"/>
      <c r="P157" s="43"/>
      <c r="Q157" s="21">
        <f t="shared" si="18"/>
        <v>0</v>
      </c>
      <c r="R157" s="45">
        <f t="shared" si="19"/>
        <v>0</v>
      </c>
      <c r="S157" s="13"/>
      <c r="T157" s="51"/>
      <c r="U157" s="11">
        <f t="shared" si="20"/>
        <v>0</v>
      </c>
      <c r="V157" s="28"/>
      <c r="W157" s="28"/>
      <c r="X157" s="2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</row>
    <row r="158" spans="1:184" s="12" customFormat="1" ht="20.100000000000001" customHeight="1" x14ac:dyDescent="0.3">
      <c r="A158" s="14"/>
      <c r="B158" s="8"/>
      <c r="C158" s="24">
        <v>0.75</v>
      </c>
      <c r="D158" s="24">
        <v>0.75</v>
      </c>
      <c r="E158" s="46">
        <f t="shared" si="14"/>
        <v>0</v>
      </c>
      <c r="F158" s="54"/>
      <c r="G158" s="54"/>
      <c r="H158" s="20">
        <f t="shared" si="15"/>
        <v>0</v>
      </c>
      <c r="I158" s="20">
        <f t="shared" si="16"/>
        <v>0</v>
      </c>
      <c r="J158" s="20">
        <f t="shared" si="17"/>
        <v>0</v>
      </c>
      <c r="K158" s="26" t="s">
        <v>10</v>
      </c>
      <c r="L158" s="25">
        <f>IF($K158=0,0,VLOOKUP($K158,'VPMA-Datenbasis'!$A$5:$C$252,2,FALSE))</f>
        <v>14</v>
      </c>
      <c r="M158" s="25">
        <f>IF($K158=0,0,VLOOKUP($K158,'VPMA-Datenbasis'!$A$5:$C$252,3,FALSE))</f>
        <v>28</v>
      </c>
      <c r="N158" s="43"/>
      <c r="O158" s="43"/>
      <c r="P158" s="43"/>
      <c r="Q158" s="21">
        <f t="shared" si="18"/>
        <v>0</v>
      </c>
      <c r="R158" s="45">
        <f t="shared" si="19"/>
        <v>0</v>
      </c>
      <c r="S158" s="13"/>
      <c r="T158" s="51"/>
      <c r="U158" s="11">
        <f t="shared" si="20"/>
        <v>0</v>
      </c>
      <c r="V158" s="28"/>
      <c r="W158" s="28"/>
      <c r="X158" s="2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</row>
    <row r="159" spans="1:184" s="12" customFormat="1" ht="20.100000000000001" customHeight="1" x14ac:dyDescent="0.3">
      <c r="A159" s="14"/>
      <c r="B159" s="8"/>
      <c r="C159" s="24">
        <v>0.75</v>
      </c>
      <c r="D159" s="24">
        <v>0.75</v>
      </c>
      <c r="E159" s="46">
        <f t="shared" si="14"/>
        <v>0</v>
      </c>
      <c r="F159" s="54"/>
      <c r="G159" s="54"/>
      <c r="H159" s="20">
        <f t="shared" si="15"/>
        <v>0</v>
      </c>
      <c r="I159" s="20">
        <f t="shared" si="16"/>
        <v>0</v>
      </c>
      <c r="J159" s="20">
        <f t="shared" si="17"/>
        <v>0</v>
      </c>
      <c r="K159" s="26" t="s">
        <v>10</v>
      </c>
      <c r="L159" s="25">
        <f>IF($K159=0,0,VLOOKUP($K159,'VPMA-Datenbasis'!$A$5:$C$252,2,FALSE))</f>
        <v>14</v>
      </c>
      <c r="M159" s="25">
        <f>IF($K159=0,0,VLOOKUP($K159,'VPMA-Datenbasis'!$A$5:$C$252,3,FALSE))</f>
        <v>28</v>
      </c>
      <c r="N159" s="43"/>
      <c r="O159" s="43"/>
      <c r="P159" s="43"/>
      <c r="Q159" s="21">
        <f t="shared" si="18"/>
        <v>0</v>
      </c>
      <c r="R159" s="45">
        <f t="shared" si="19"/>
        <v>0</v>
      </c>
      <c r="S159" s="13"/>
      <c r="T159" s="51"/>
      <c r="U159" s="11">
        <f t="shared" si="20"/>
        <v>0</v>
      </c>
      <c r="V159" s="28"/>
      <c r="W159" s="28"/>
      <c r="X159" s="2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</row>
    <row r="160" spans="1:184" s="12" customFormat="1" ht="20.100000000000001" customHeight="1" x14ac:dyDescent="0.3">
      <c r="A160" s="14"/>
      <c r="B160" s="8"/>
      <c r="C160" s="24">
        <v>0.75</v>
      </c>
      <c r="D160" s="24">
        <v>0.75</v>
      </c>
      <c r="E160" s="46">
        <f t="shared" si="14"/>
        <v>0</v>
      </c>
      <c r="F160" s="54"/>
      <c r="G160" s="54"/>
      <c r="H160" s="20">
        <f t="shared" si="15"/>
        <v>0</v>
      </c>
      <c r="I160" s="20">
        <f t="shared" si="16"/>
        <v>0</v>
      </c>
      <c r="J160" s="20">
        <f t="shared" si="17"/>
        <v>0</v>
      </c>
      <c r="K160" s="26" t="s">
        <v>10</v>
      </c>
      <c r="L160" s="25">
        <f>IF($K160=0,0,VLOOKUP($K160,'VPMA-Datenbasis'!$A$5:$C$252,2,FALSE))</f>
        <v>14</v>
      </c>
      <c r="M160" s="25">
        <f>IF($K160=0,0,VLOOKUP($K160,'VPMA-Datenbasis'!$A$5:$C$252,3,FALSE))</f>
        <v>28</v>
      </c>
      <c r="N160" s="43"/>
      <c r="O160" s="43"/>
      <c r="P160" s="43"/>
      <c r="Q160" s="21">
        <f t="shared" si="18"/>
        <v>0</v>
      </c>
      <c r="R160" s="45">
        <f t="shared" si="19"/>
        <v>0</v>
      </c>
      <c r="S160" s="13"/>
      <c r="T160" s="51"/>
      <c r="U160" s="11">
        <f t="shared" si="20"/>
        <v>0</v>
      </c>
      <c r="V160" s="28"/>
      <c r="W160" s="28"/>
      <c r="X160" s="2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</row>
    <row r="161" spans="1:184" s="12" customFormat="1" ht="20.100000000000001" customHeight="1" x14ac:dyDescent="0.3">
      <c r="A161" s="14"/>
      <c r="B161" s="8"/>
      <c r="C161" s="24">
        <v>0.75</v>
      </c>
      <c r="D161" s="24">
        <v>0.75</v>
      </c>
      <c r="E161" s="46">
        <f t="shared" si="14"/>
        <v>0</v>
      </c>
      <c r="F161" s="54"/>
      <c r="G161" s="54"/>
      <c r="H161" s="20">
        <f t="shared" si="15"/>
        <v>0</v>
      </c>
      <c r="I161" s="20">
        <f t="shared" si="16"/>
        <v>0</v>
      </c>
      <c r="J161" s="20">
        <f t="shared" si="17"/>
        <v>0</v>
      </c>
      <c r="K161" s="26" t="s">
        <v>10</v>
      </c>
      <c r="L161" s="25">
        <f>IF($K161=0,0,VLOOKUP($K161,'VPMA-Datenbasis'!$A$5:$C$252,2,FALSE))</f>
        <v>14</v>
      </c>
      <c r="M161" s="25">
        <f>IF($K161=0,0,VLOOKUP($K161,'VPMA-Datenbasis'!$A$5:$C$252,3,FALSE))</f>
        <v>28</v>
      </c>
      <c r="N161" s="43"/>
      <c r="O161" s="43"/>
      <c r="P161" s="43"/>
      <c r="Q161" s="21">
        <f t="shared" si="18"/>
        <v>0</v>
      </c>
      <c r="R161" s="45">
        <f t="shared" si="19"/>
        <v>0</v>
      </c>
      <c r="S161" s="13"/>
      <c r="T161" s="51"/>
      <c r="U161" s="11">
        <f t="shared" si="20"/>
        <v>0</v>
      </c>
      <c r="V161" s="28"/>
      <c r="W161" s="28"/>
      <c r="X161" s="2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</row>
    <row r="162" spans="1:184" s="12" customFormat="1" ht="20.100000000000001" customHeight="1" x14ac:dyDescent="0.3">
      <c r="A162" s="14"/>
      <c r="B162" s="8"/>
      <c r="C162" s="24">
        <v>0.75</v>
      </c>
      <c r="D162" s="24">
        <v>0.75</v>
      </c>
      <c r="E162" s="46">
        <f t="shared" si="14"/>
        <v>0</v>
      </c>
      <c r="F162" s="54"/>
      <c r="G162" s="54"/>
      <c r="H162" s="20">
        <f t="shared" si="15"/>
        <v>0</v>
      </c>
      <c r="I162" s="20">
        <f t="shared" si="16"/>
        <v>0</v>
      </c>
      <c r="J162" s="20">
        <f t="shared" si="17"/>
        <v>0</v>
      </c>
      <c r="K162" s="26" t="s">
        <v>10</v>
      </c>
      <c r="L162" s="25">
        <f>IF($K162=0,0,VLOOKUP($K162,'VPMA-Datenbasis'!$A$5:$C$252,2,FALSE))</f>
        <v>14</v>
      </c>
      <c r="M162" s="25">
        <f>IF($K162=0,0,VLOOKUP($K162,'VPMA-Datenbasis'!$A$5:$C$252,3,FALSE))</f>
        <v>28</v>
      </c>
      <c r="N162" s="43"/>
      <c r="O162" s="43"/>
      <c r="P162" s="43"/>
      <c r="Q162" s="21">
        <f t="shared" si="18"/>
        <v>0</v>
      </c>
      <c r="R162" s="45">
        <f t="shared" si="19"/>
        <v>0</v>
      </c>
      <c r="S162" s="13"/>
      <c r="T162" s="51"/>
      <c r="U162" s="11">
        <f t="shared" si="20"/>
        <v>0</v>
      </c>
      <c r="V162" s="28"/>
      <c r="W162" s="28"/>
      <c r="X162" s="2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</row>
    <row r="163" spans="1:184" s="12" customFormat="1" ht="20.100000000000001" customHeight="1" x14ac:dyDescent="0.3">
      <c r="A163" s="14"/>
      <c r="B163" s="8"/>
      <c r="C163" s="24">
        <v>0.75</v>
      </c>
      <c r="D163" s="24">
        <v>0.75</v>
      </c>
      <c r="E163" s="46">
        <f t="shared" si="14"/>
        <v>0</v>
      </c>
      <c r="F163" s="54"/>
      <c r="G163" s="54"/>
      <c r="H163" s="20">
        <f t="shared" si="15"/>
        <v>0</v>
      </c>
      <c r="I163" s="20">
        <f t="shared" si="16"/>
        <v>0</v>
      </c>
      <c r="J163" s="20">
        <f t="shared" si="17"/>
        <v>0</v>
      </c>
      <c r="K163" s="26" t="s">
        <v>10</v>
      </c>
      <c r="L163" s="25">
        <f>IF($K163=0,0,VLOOKUP($K163,'VPMA-Datenbasis'!$A$5:$C$252,2,FALSE))</f>
        <v>14</v>
      </c>
      <c r="M163" s="25">
        <f>IF($K163=0,0,VLOOKUP($K163,'VPMA-Datenbasis'!$A$5:$C$252,3,FALSE))</f>
        <v>28</v>
      </c>
      <c r="N163" s="43"/>
      <c r="O163" s="43"/>
      <c r="P163" s="43"/>
      <c r="Q163" s="21">
        <f t="shared" si="18"/>
        <v>0</v>
      </c>
      <c r="R163" s="45">
        <f t="shared" si="19"/>
        <v>0</v>
      </c>
      <c r="S163" s="13"/>
      <c r="T163" s="51"/>
      <c r="U163" s="11">
        <f t="shared" si="20"/>
        <v>0</v>
      </c>
      <c r="V163" s="28"/>
      <c r="W163" s="28"/>
      <c r="X163" s="2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  <c r="FU163" s="28"/>
      <c r="FV163" s="28"/>
      <c r="FW163" s="28"/>
      <c r="FX163" s="28"/>
      <c r="FY163" s="28"/>
      <c r="FZ163" s="28"/>
      <c r="GA163" s="28"/>
      <c r="GB163" s="28"/>
    </row>
    <row r="164" spans="1:184" s="12" customFormat="1" ht="20.100000000000001" customHeight="1" x14ac:dyDescent="0.3">
      <c r="A164" s="14"/>
      <c r="B164" s="8"/>
      <c r="C164" s="24">
        <v>0.75</v>
      </c>
      <c r="D164" s="24">
        <v>0.75</v>
      </c>
      <c r="E164" s="46">
        <f t="shared" si="14"/>
        <v>0</v>
      </c>
      <c r="F164" s="54"/>
      <c r="G164" s="54"/>
      <c r="H164" s="20">
        <f t="shared" si="15"/>
        <v>0</v>
      </c>
      <c r="I164" s="20">
        <f t="shared" si="16"/>
        <v>0</v>
      </c>
      <c r="J164" s="20">
        <f t="shared" si="17"/>
        <v>0</v>
      </c>
      <c r="K164" s="26" t="s">
        <v>10</v>
      </c>
      <c r="L164" s="25">
        <f>IF($K164=0,0,VLOOKUP($K164,'VPMA-Datenbasis'!$A$5:$C$252,2,FALSE))</f>
        <v>14</v>
      </c>
      <c r="M164" s="25">
        <f>IF($K164=0,0,VLOOKUP($K164,'VPMA-Datenbasis'!$A$5:$C$252,3,FALSE))</f>
        <v>28</v>
      </c>
      <c r="N164" s="43"/>
      <c r="O164" s="43"/>
      <c r="P164" s="43"/>
      <c r="Q164" s="21">
        <f t="shared" si="18"/>
        <v>0</v>
      </c>
      <c r="R164" s="45">
        <f t="shared" si="19"/>
        <v>0</v>
      </c>
      <c r="S164" s="13"/>
      <c r="T164" s="51"/>
      <c r="U164" s="11">
        <f t="shared" si="20"/>
        <v>0</v>
      </c>
      <c r="V164" s="28"/>
      <c r="W164" s="28"/>
      <c r="X164" s="2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  <c r="FU164" s="28"/>
      <c r="FV164" s="28"/>
      <c r="FW164" s="28"/>
      <c r="FX164" s="28"/>
      <c r="FY164" s="28"/>
      <c r="FZ164" s="28"/>
      <c r="GA164" s="28"/>
      <c r="GB164" s="28"/>
    </row>
    <row r="165" spans="1:184" s="12" customFormat="1" ht="20.100000000000001" customHeight="1" x14ac:dyDescent="0.3">
      <c r="A165" s="14"/>
      <c r="B165" s="8"/>
      <c r="C165" s="24">
        <v>0.75</v>
      </c>
      <c r="D165" s="24">
        <v>0.75</v>
      </c>
      <c r="E165" s="46">
        <f t="shared" si="14"/>
        <v>0</v>
      </c>
      <c r="F165" s="54"/>
      <c r="G165" s="54"/>
      <c r="H165" s="20">
        <f t="shared" si="15"/>
        <v>0</v>
      </c>
      <c r="I165" s="20">
        <f t="shared" si="16"/>
        <v>0</v>
      </c>
      <c r="J165" s="20">
        <f t="shared" si="17"/>
        <v>0</v>
      </c>
      <c r="K165" s="26" t="s">
        <v>10</v>
      </c>
      <c r="L165" s="25">
        <f>IF($K165=0,0,VLOOKUP($K165,'VPMA-Datenbasis'!$A$5:$C$252,2,FALSE))</f>
        <v>14</v>
      </c>
      <c r="M165" s="25">
        <f>IF($K165=0,0,VLOOKUP($K165,'VPMA-Datenbasis'!$A$5:$C$252,3,FALSE))</f>
        <v>28</v>
      </c>
      <c r="N165" s="43"/>
      <c r="O165" s="43"/>
      <c r="P165" s="43"/>
      <c r="Q165" s="21">
        <f t="shared" si="18"/>
        <v>0</v>
      </c>
      <c r="R165" s="45">
        <f t="shared" si="19"/>
        <v>0</v>
      </c>
      <c r="S165" s="13"/>
      <c r="T165" s="51"/>
      <c r="U165" s="11">
        <f t="shared" si="20"/>
        <v>0</v>
      </c>
      <c r="V165" s="28"/>
      <c r="W165" s="28"/>
      <c r="X165" s="2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28"/>
      <c r="EZ165" s="28"/>
      <c r="FA165" s="28"/>
      <c r="FB165" s="28"/>
      <c r="FC165" s="28"/>
      <c r="FD165" s="28"/>
      <c r="FE165" s="28"/>
      <c r="FF165" s="28"/>
      <c r="FG165" s="28"/>
      <c r="FH165" s="28"/>
      <c r="FI165" s="28"/>
      <c r="FJ165" s="28"/>
      <c r="FK165" s="28"/>
      <c r="FL165" s="28"/>
      <c r="FM165" s="28"/>
      <c r="FN165" s="28"/>
      <c r="FO165" s="28"/>
      <c r="FP165" s="28"/>
      <c r="FQ165" s="28"/>
      <c r="FR165" s="28"/>
      <c r="FS165" s="28"/>
      <c r="FT165" s="28"/>
      <c r="FU165" s="28"/>
      <c r="FV165" s="28"/>
      <c r="FW165" s="28"/>
      <c r="FX165" s="28"/>
      <c r="FY165" s="28"/>
      <c r="FZ165" s="28"/>
      <c r="GA165" s="28"/>
      <c r="GB165" s="28"/>
    </row>
    <row r="166" spans="1:184" s="12" customFormat="1" ht="20.100000000000001" customHeight="1" x14ac:dyDescent="0.3">
      <c r="A166" s="14"/>
      <c r="B166" s="8"/>
      <c r="C166" s="24">
        <v>0.75</v>
      </c>
      <c r="D166" s="24">
        <v>0.75</v>
      </c>
      <c r="E166" s="46">
        <f t="shared" si="14"/>
        <v>0</v>
      </c>
      <c r="F166" s="54"/>
      <c r="G166" s="54"/>
      <c r="H166" s="20">
        <f t="shared" si="15"/>
        <v>0</v>
      </c>
      <c r="I166" s="20">
        <f t="shared" si="16"/>
        <v>0</v>
      </c>
      <c r="J166" s="20">
        <f t="shared" si="17"/>
        <v>0</v>
      </c>
      <c r="K166" s="26" t="s">
        <v>10</v>
      </c>
      <c r="L166" s="25">
        <f>IF($K166=0,0,VLOOKUP($K166,'VPMA-Datenbasis'!$A$5:$C$252,2,FALSE))</f>
        <v>14</v>
      </c>
      <c r="M166" s="25">
        <f>IF($K166=0,0,VLOOKUP($K166,'VPMA-Datenbasis'!$A$5:$C$252,3,FALSE))</f>
        <v>28</v>
      </c>
      <c r="N166" s="43"/>
      <c r="O166" s="43"/>
      <c r="P166" s="43"/>
      <c r="Q166" s="21">
        <f t="shared" si="18"/>
        <v>0</v>
      </c>
      <c r="R166" s="45">
        <f t="shared" si="19"/>
        <v>0</v>
      </c>
      <c r="S166" s="13"/>
      <c r="T166" s="51"/>
      <c r="U166" s="11">
        <f t="shared" si="20"/>
        <v>0</v>
      </c>
      <c r="V166" s="28"/>
      <c r="W166" s="28"/>
      <c r="X166" s="2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</row>
    <row r="167" spans="1:184" s="12" customFormat="1" ht="20.100000000000001" customHeight="1" x14ac:dyDescent="0.3">
      <c r="A167" s="14"/>
      <c r="B167" s="8"/>
      <c r="C167" s="24">
        <v>0.75</v>
      </c>
      <c r="D167" s="24">
        <v>0.75</v>
      </c>
      <c r="E167" s="46">
        <f t="shared" si="14"/>
        <v>0</v>
      </c>
      <c r="F167" s="54"/>
      <c r="G167" s="54"/>
      <c r="H167" s="20">
        <f t="shared" si="15"/>
        <v>0</v>
      </c>
      <c r="I167" s="20">
        <f t="shared" si="16"/>
        <v>0</v>
      </c>
      <c r="J167" s="20">
        <f t="shared" si="17"/>
        <v>0</v>
      </c>
      <c r="K167" s="26" t="s">
        <v>10</v>
      </c>
      <c r="L167" s="25">
        <f>IF($K167=0,0,VLOOKUP($K167,'VPMA-Datenbasis'!$A$5:$C$252,2,FALSE))</f>
        <v>14</v>
      </c>
      <c r="M167" s="25">
        <f>IF($K167=0,0,VLOOKUP($K167,'VPMA-Datenbasis'!$A$5:$C$252,3,FALSE))</f>
        <v>28</v>
      </c>
      <c r="N167" s="43"/>
      <c r="O167" s="43"/>
      <c r="P167" s="43"/>
      <c r="Q167" s="21">
        <f t="shared" si="18"/>
        <v>0</v>
      </c>
      <c r="R167" s="45">
        <f t="shared" si="19"/>
        <v>0</v>
      </c>
      <c r="S167" s="13"/>
      <c r="T167" s="51"/>
      <c r="U167" s="11">
        <f t="shared" si="20"/>
        <v>0</v>
      </c>
      <c r="V167" s="28"/>
      <c r="W167" s="28"/>
      <c r="X167" s="2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28"/>
      <c r="EZ167" s="28"/>
      <c r="FA167" s="28"/>
      <c r="FB167" s="28"/>
      <c r="FC167" s="28"/>
      <c r="FD167" s="28"/>
      <c r="FE167" s="28"/>
      <c r="FF167" s="28"/>
      <c r="FG167" s="28"/>
      <c r="FH167" s="28"/>
      <c r="FI167" s="28"/>
      <c r="FJ167" s="28"/>
      <c r="FK167" s="28"/>
      <c r="FL167" s="28"/>
      <c r="FM167" s="28"/>
      <c r="FN167" s="28"/>
      <c r="FO167" s="28"/>
      <c r="FP167" s="28"/>
      <c r="FQ167" s="28"/>
      <c r="FR167" s="28"/>
      <c r="FS167" s="28"/>
      <c r="FT167" s="28"/>
      <c r="FU167" s="28"/>
      <c r="FV167" s="28"/>
      <c r="FW167" s="28"/>
      <c r="FX167" s="28"/>
      <c r="FY167" s="28"/>
      <c r="FZ167" s="28"/>
      <c r="GA167" s="28"/>
      <c r="GB167" s="28"/>
    </row>
    <row r="168" spans="1:184" s="12" customFormat="1" ht="20.100000000000001" customHeight="1" x14ac:dyDescent="0.3">
      <c r="A168" s="14"/>
      <c r="B168" s="8"/>
      <c r="C168" s="24">
        <v>0.75</v>
      </c>
      <c r="D168" s="24">
        <v>0.75</v>
      </c>
      <c r="E168" s="46">
        <f t="shared" si="14"/>
        <v>0</v>
      </c>
      <c r="F168" s="54"/>
      <c r="G168" s="54"/>
      <c r="H168" s="20">
        <f t="shared" si="15"/>
        <v>0</v>
      </c>
      <c r="I168" s="20">
        <f t="shared" si="16"/>
        <v>0</v>
      </c>
      <c r="J168" s="20">
        <f t="shared" si="17"/>
        <v>0</v>
      </c>
      <c r="K168" s="26" t="s">
        <v>10</v>
      </c>
      <c r="L168" s="25">
        <f>IF($K168=0,0,VLOOKUP($K168,'VPMA-Datenbasis'!$A$5:$C$252,2,FALSE))</f>
        <v>14</v>
      </c>
      <c r="M168" s="25">
        <f>IF($K168=0,0,VLOOKUP($K168,'VPMA-Datenbasis'!$A$5:$C$252,3,FALSE))</f>
        <v>28</v>
      </c>
      <c r="N168" s="43"/>
      <c r="O168" s="43"/>
      <c r="P168" s="43"/>
      <c r="Q168" s="21">
        <f t="shared" si="18"/>
        <v>0</v>
      </c>
      <c r="R168" s="45">
        <f t="shared" si="19"/>
        <v>0</v>
      </c>
      <c r="S168" s="13"/>
      <c r="T168" s="51"/>
      <c r="U168" s="11">
        <f t="shared" si="20"/>
        <v>0</v>
      </c>
      <c r="V168" s="28"/>
      <c r="W168" s="28"/>
      <c r="X168" s="2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  <c r="EX168" s="28"/>
      <c r="EY168" s="28"/>
      <c r="EZ168" s="28"/>
      <c r="FA168" s="28"/>
      <c r="FB168" s="28"/>
      <c r="FC168" s="28"/>
      <c r="FD168" s="28"/>
      <c r="FE168" s="28"/>
      <c r="FF168" s="28"/>
      <c r="FG168" s="28"/>
      <c r="FH168" s="28"/>
      <c r="FI168" s="28"/>
      <c r="FJ168" s="28"/>
      <c r="FK168" s="28"/>
      <c r="FL168" s="28"/>
      <c r="FM168" s="28"/>
      <c r="FN168" s="28"/>
      <c r="FO168" s="28"/>
      <c r="FP168" s="28"/>
      <c r="FQ168" s="28"/>
      <c r="FR168" s="28"/>
      <c r="FS168" s="28"/>
      <c r="FT168" s="28"/>
      <c r="FU168" s="28"/>
      <c r="FV168" s="28"/>
      <c r="FW168" s="28"/>
      <c r="FX168" s="28"/>
      <c r="FY168" s="28"/>
      <c r="FZ168" s="28"/>
      <c r="GA168" s="28"/>
      <c r="GB168" s="28"/>
    </row>
    <row r="169" spans="1:184" s="12" customFormat="1" ht="20.100000000000001" customHeight="1" x14ac:dyDescent="0.3">
      <c r="A169" s="14"/>
      <c r="B169" s="8"/>
      <c r="C169" s="24">
        <v>0.75</v>
      </c>
      <c r="D169" s="24">
        <v>0.75</v>
      </c>
      <c r="E169" s="46">
        <f t="shared" si="14"/>
        <v>0</v>
      </c>
      <c r="F169" s="54"/>
      <c r="G169" s="54"/>
      <c r="H169" s="20">
        <f t="shared" si="15"/>
        <v>0</v>
      </c>
      <c r="I169" s="20">
        <f t="shared" si="16"/>
        <v>0</v>
      </c>
      <c r="J169" s="20">
        <f t="shared" si="17"/>
        <v>0</v>
      </c>
      <c r="K169" s="26" t="s">
        <v>10</v>
      </c>
      <c r="L169" s="25">
        <f>IF($K169=0,0,VLOOKUP($K169,'VPMA-Datenbasis'!$A$5:$C$252,2,FALSE))</f>
        <v>14</v>
      </c>
      <c r="M169" s="25">
        <f>IF($K169=0,0,VLOOKUP($K169,'VPMA-Datenbasis'!$A$5:$C$252,3,FALSE))</f>
        <v>28</v>
      </c>
      <c r="N169" s="43"/>
      <c r="O169" s="43"/>
      <c r="P169" s="43"/>
      <c r="Q169" s="21">
        <f t="shared" si="18"/>
        <v>0</v>
      </c>
      <c r="R169" s="45">
        <f t="shared" si="19"/>
        <v>0</v>
      </c>
      <c r="S169" s="13"/>
      <c r="T169" s="51"/>
      <c r="U169" s="11">
        <f t="shared" si="20"/>
        <v>0</v>
      </c>
      <c r="V169" s="28"/>
      <c r="W169" s="28"/>
      <c r="X169" s="2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</row>
    <row r="170" spans="1:184" s="12" customFormat="1" ht="20.100000000000001" customHeight="1" x14ac:dyDescent="0.3">
      <c r="A170" s="14"/>
      <c r="B170" s="8"/>
      <c r="C170" s="24">
        <v>0.75</v>
      </c>
      <c r="D170" s="24">
        <v>0.75</v>
      </c>
      <c r="E170" s="46">
        <f t="shared" si="14"/>
        <v>0</v>
      </c>
      <c r="F170" s="54"/>
      <c r="G170" s="54"/>
      <c r="H170" s="20">
        <f t="shared" si="15"/>
        <v>0</v>
      </c>
      <c r="I170" s="20">
        <f t="shared" si="16"/>
        <v>0</v>
      </c>
      <c r="J170" s="20">
        <f t="shared" si="17"/>
        <v>0</v>
      </c>
      <c r="K170" s="26" t="s">
        <v>10</v>
      </c>
      <c r="L170" s="25">
        <f>IF($K170=0,0,VLOOKUP($K170,'VPMA-Datenbasis'!$A$5:$C$252,2,FALSE))</f>
        <v>14</v>
      </c>
      <c r="M170" s="25">
        <f>IF($K170=0,0,VLOOKUP($K170,'VPMA-Datenbasis'!$A$5:$C$252,3,FALSE))</f>
        <v>28</v>
      </c>
      <c r="N170" s="43"/>
      <c r="O170" s="43"/>
      <c r="P170" s="43"/>
      <c r="Q170" s="21">
        <f t="shared" si="18"/>
        <v>0</v>
      </c>
      <c r="R170" s="45">
        <f t="shared" si="19"/>
        <v>0</v>
      </c>
      <c r="S170" s="13"/>
      <c r="T170" s="51"/>
      <c r="U170" s="11">
        <f t="shared" si="20"/>
        <v>0</v>
      </c>
      <c r="V170" s="28"/>
      <c r="W170" s="28"/>
      <c r="X170" s="2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</row>
    <row r="171" spans="1:184" s="12" customFormat="1" ht="20.100000000000001" customHeight="1" x14ac:dyDescent="0.3">
      <c r="A171" s="14"/>
      <c r="B171" s="8"/>
      <c r="C171" s="24">
        <v>0.75</v>
      </c>
      <c r="D171" s="24">
        <v>0.75</v>
      </c>
      <c r="E171" s="46">
        <f t="shared" si="14"/>
        <v>0</v>
      </c>
      <c r="F171" s="54"/>
      <c r="G171" s="54"/>
      <c r="H171" s="20">
        <f t="shared" si="15"/>
        <v>0</v>
      </c>
      <c r="I171" s="20">
        <f t="shared" si="16"/>
        <v>0</v>
      </c>
      <c r="J171" s="20">
        <f t="shared" si="17"/>
        <v>0</v>
      </c>
      <c r="K171" s="26" t="s">
        <v>10</v>
      </c>
      <c r="L171" s="25">
        <f>IF($K171=0,0,VLOOKUP($K171,'VPMA-Datenbasis'!$A$5:$C$252,2,FALSE))</f>
        <v>14</v>
      </c>
      <c r="M171" s="25">
        <f>IF($K171=0,0,VLOOKUP($K171,'VPMA-Datenbasis'!$A$5:$C$252,3,FALSE))</f>
        <v>28</v>
      </c>
      <c r="N171" s="43"/>
      <c r="O171" s="43"/>
      <c r="P171" s="43"/>
      <c r="Q171" s="21">
        <f t="shared" si="18"/>
        <v>0</v>
      </c>
      <c r="R171" s="45">
        <f t="shared" si="19"/>
        <v>0</v>
      </c>
      <c r="S171" s="13"/>
      <c r="T171" s="51"/>
      <c r="U171" s="11">
        <f t="shared" si="20"/>
        <v>0</v>
      </c>
      <c r="V171" s="28"/>
      <c r="W171" s="28"/>
      <c r="X171" s="2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  <c r="FU171" s="28"/>
      <c r="FV171" s="28"/>
      <c r="FW171" s="28"/>
      <c r="FX171" s="28"/>
      <c r="FY171" s="28"/>
      <c r="FZ171" s="28"/>
      <c r="GA171" s="28"/>
      <c r="GB171" s="28"/>
    </row>
    <row r="172" spans="1:184" s="12" customFormat="1" ht="20.100000000000001" customHeight="1" x14ac:dyDescent="0.3">
      <c r="A172" s="14"/>
      <c r="B172" s="8"/>
      <c r="C172" s="24">
        <v>0.75</v>
      </c>
      <c r="D172" s="24">
        <v>0.75</v>
      </c>
      <c r="E172" s="46">
        <f t="shared" si="14"/>
        <v>0</v>
      </c>
      <c r="F172" s="54"/>
      <c r="G172" s="54"/>
      <c r="H172" s="20">
        <f t="shared" si="15"/>
        <v>0</v>
      </c>
      <c r="I172" s="20">
        <f t="shared" si="16"/>
        <v>0</v>
      </c>
      <c r="J172" s="20">
        <f t="shared" si="17"/>
        <v>0</v>
      </c>
      <c r="K172" s="26" t="s">
        <v>10</v>
      </c>
      <c r="L172" s="25">
        <f>IF($K172=0,0,VLOOKUP($K172,'VPMA-Datenbasis'!$A$5:$C$252,2,FALSE))</f>
        <v>14</v>
      </c>
      <c r="M172" s="25">
        <f>IF($K172=0,0,VLOOKUP($K172,'VPMA-Datenbasis'!$A$5:$C$252,3,FALSE))</f>
        <v>28</v>
      </c>
      <c r="N172" s="43"/>
      <c r="O172" s="43"/>
      <c r="P172" s="43"/>
      <c r="Q172" s="21">
        <f t="shared" si="18"/>
        <v>0</v>
      </c>
      <c r="R172" s="45">
        <f t="shared" si="19"/>
        <v>0</v>
      </c>
      <c r="S172" s="13"/>
      <c r="T172" s="51"/>
      <c r="U172" s="11">
        <f t="shared" si="20"/>
        <v>0</v>
      </c>
      <c r="V172" s="28"/>
      <c r="W172" s="28"/>
      <c r="X172" s="2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  <c r="EX172" s="28"/>
      <c r="EY172" s="28"/>
      <c r="EZ172" s="28"/>
      <c r="FA172" s="28"/>
      <c r="FB172" s="28"/>
      <c r="FC172" s="28"/>
      <c r="FD172" s="28"/>
      <c r="FE172" s="28"/>
      <c r="FF172" s="28"/>
      <c r="FG172" s="28"/>
      <c r="FH172" s="28"/>
      <c r="FI172" s="28"/>
      <c r="FJ172" s="28"/>
      <c r="FK172" s="28"/>
      <c r="FL172" s="28"/>
      <c r="FM172" s="28"/>
      <c r="FN172" s="28"/>
      <c r="FO172" s="28"/>
      <c r="FP172" s="28"/>
      <c r="FQ172" s="28"/>
      <c r="FR172" s="28"/>
      <c r="FS172" s="28"/>
      <c r="FT172" s="28"/>
      <c r="FU172" s="28"/>
      <c r="FV172" s="28"/>
      <c r="FW172" s="28"/>
      <c r="FX172" s="28"/>
      <c r="FY172" s="28"/>
      <c r="FZ172" s="28"/>
      <c r="GA172" s="28"/>
      <c r="GB172" s="28"/>
    </row>
    <row r="173" spans="1:184" s="12" customFormat="1" ht="20.100000000000001" customHeight="1" x14ac:dyDescent="0.3">
      <c r="A173" s="14"/>
      <c r="B173" s="8"/>
      <c r="C173" s="24">
        <v>0.75</v>
      </c>
      <c r="D173" s="24">
        <v>0.75</v>
      </c>
      <c r="E173" s="46">
        <f t="shared" si="14"/>
        <v>0</v>
      </c>
      <c r="F173" s="54"/>
      <c r="G173" s="54"/>
      <c r="H173" s="20">
        <f t="shared" si="15"/>
        <v>0</v>
      </c>
      <c r="I173" s="20">
        <f t="shared" si="16"/>
        <v>0</v>
      </c>
      <c r="J173" s="20">
        <f t="shared" si="17"/>
        <v>0</v>
      </c>
      <c r="K173" s="26" t="s">
        <v>10</v>
      </c>
      <c r="L173" s="25">
        <f>IF($K173=0,0,VLOOKUP($K173,'VPMA-Datenbasis'!$A$5:$C$252,2,FALSE))</f>
        <v>14</v>
      </c>
      <c r="M173" s="25">
        <f>IF($K173=0,0,VLOOKUP($K173,'VPMA-Datenbasis'!$A$5:$C$252,3,FALSE))</f>
        <v>28</v>
      </c>
      <c r="N173" s="43"/>
      <c r="O173" s="43"/>
      <c r="P173" s="43"/>
      <c r="Q173" s="21">
        <f t="shared" si="18"/>
        <v>0</v>
      </c>
      <c r="R173" s="45">
        <f t="shared" si="19"/>
        <v>0</v>
      </c>
      <c r="S173" s="13"/>
      <c r="T173" s="51"/>
      <c r="U173" s="11">
        <f t="shared" si="20"/>
        <v>0</v>
      </c>
      <c r="V173" s="28"/>
      <c r="W173" s="28"/>
      <c r="X173" s="2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28"/>
      <c r="EZ173" s="28"/>
      <c r="FA173" s="28"/>
      <c r="FB173" s="28"/>
      <c r="FC173" s="28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  <c r="FQ173" s="28"/>
      <c r="FR173" s="28"/>
      <c r="FS173" s="28"/>
      <c r="FT173" s="28"/>
      <c r="FU173" s="28"/>
      <c r="FV173" s="28"/>
      <c r="FW173" s="28"/>
      <c r="FX173" s="28"/>
      <c r="FY173" s="28"/>
      <c r="FZ173" s="28"/>
      <c r="GA173" s="28"/>
      <c r="GB173" s="28"/>
    </row>
    <row r="174" spans="1:184" s="12" customFormat="1" ht="20.100000000000001" customHeight="1" x14ac:dyDescent="0.3">
      <c r="A174" s="14"/>
      <c r="B174" s="8"/>
      <c r="C174" s="24">
        <v>0.75</v>
      </c>
      <c r="D174" s="24">
        <v>0.75</v>
      </c>
      <c r="E174" s="46">
        <f t="shared" si="14"/>
        <v>0</v>
      </c>
      <c r="F174" s="54"/>
      <c r="G174" s="54"/>
      <c r="H174" s="20">
        <f t="shared" si="15"/>
        <v>0</v>
      </c>
      <c r="I174" s="20">
        <f t="shared" si="16"/>
        <v>0</v>
      </c>
      <c r="J174" s="20">
        <f t="shared" si="17"/>
        <v>0</v>
      </c>
      <c r="K174" s="26" t="s">
        <v>10</v>
      </c>
      <c r="L174" s="25">
        <f>IF($K174=0,0,VLOOKUP($K174,'VPMA-Datenbasis'!$A$5:$C$252,2,FALSE))</f>
        <v>14</v>
      </c>
      <c r="M174" s="25">
        <f>IF($K174=0,0,VLOOKUP($K174,'VPMA-Datenbasis'!$A$5:$C$252,3,FALSE))</f>
        <v>28</v>
      </c>
      <c r="N174" s="43"/>
      <c r="O174" s="43"/>
      <c r="P174" s="43"/>
      <c r="Q174" s="21">
        <f t="shared" si="18"/>
        <v>0</v>
      </c>
      <c r="R174" s="45">
        <f t="shared" si="19"/>
        <v>0</v>
      </c>
      <c r="S174" s="13"/>
      <c r="T174" s="51"/>
      <c r="U174" s="11">
        <f t="shared" si="20"/>
        <v>0</v>
      </c>
      <c r="V174" s="28"/>
      <c r="W174" s="28"/>
      <c r="X174" s="2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28"/>
      <c r="EZ174" s="28"/>
      <c r="FA174" s="28"/>
      <c r="FB174" s="28"/>
      <c r="FC174" s="28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  <c r="FU174" s="28"/>
      <c r="FV174" s="28"/>
      <c r="FW174" s="28"/>
      <c r="FX174" s="28"/>
      <c r="FY174" s="28"/>
      <c r="FZ174" s="28"/>
      <c r="GA174" s="28"/>
      <c r="GB174" s="28"/>
    </row>
    <row r="175" spans="1:184" s="12" customFormat="1" ht="20.100000000000001" customHeight="1" x14ac:dyDescent="0.3">
      <c r="A175" s="14"/>
      <c r="B175" s="8"/>
      <c r="C175" s="24">
        <v>0.75</v>
      </c>
      <c r="D175" s="24">
        <v>0.75</v>
      </c>
      <c r="E175" s="46">
        <f t="shared" si="14"/>
        <v>0</v>
      </c>
      <c r="F175" s="54"/>
      <c r="G175" s="54"/>
      <c r="H175" s="20">
        <f t="shared" si="15"/>
        <v>0</v>
      </c>
      <c r="I175" s="20">
        <f t="shared" si="16"/>
        <v>0</v>
      </c>
      <c r="J175" s="20">
        <f t="shared" si="17"/>
        <v>0</v>
      </c>
      <c r="K175" s="26" t="s">
        <v>10</v>
      </c>
      <c r="L175" s="25">
        <f>IF($K175=0,0,VLOOKUP($K175,'VPMA-Datenbasis'!$A$5:$C$252,2,FALSE))</f>
        <v>14</v>
      </c>
      <c r="M175" s="25">
        <f>IF($K175=0,0,VLOOKUP($K175,'VPMA-Datenbasis'!$A$5:$C$252,3,FALSE))</f>
        <v>28</v>
      </c>
      <c r="N175" s="43"/>
      <c r="O175" s="43"/>
      <c r="P175" s="43"/>
      <c r="Q175" s="21">
        <f t="shared" si="18"/>
        <v>0</v>
      </c>
      <c r="R175" s="45">
        <f t="shared" si="19"/>
        <v>0</v>
      </c>
      <c r="S175" s="13"/>
      <c r="T175" s="51"/>
      <c r="U175" s="11">
        <f t="shared" si="20"/>
        <v>0</v>
      </c>
      <c r="V175" s="28"/>
      <c r="W175" s="28"/>
      <c r="X175" s="2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  <c r="EX175" s="28"/>
      <c r="EY175" s="28"/>
      <c r="EZ175" s="28"/>
      <c r="FA175" s="28"/>
      <c r="FB175" s="28"/>
      <c r="FC175" s="28"/>
      <c r="FD175" s="28"/>
      <c r="FE175" s="28"/>
      <c r="FF175" s="28"/>
      <c r="FG175" s="28"/>
      <c r="FH175" s="28"/>
      <c r="FI175" s="28"/>
      <c r="FJ175" s="28"/>
      <c r="FK175" s="28"/>
      <c r="FL175" s="28"/>
      <c r="FM175" s="28"/>
      <c r="FN175" s="28"/>
      <c r="FO175" s="28"/>
      <c r="FP175" s="28"/>
      <c r="FQ175" s="28"/>
      <c r="FR175" s="28"/>
      <c r="FS175" s="28"/>
      <c r="FT175" s="28"/>
      <c r="FU175" s="28"/>
      <c r="FV175" s="28"/>
      <c r="FW175" s="28"/>
      <c r="FX175" s="28"/>
      <c r="FY175" s="28"/>
      <c r="FZ175" s="28"/>
      <c r="GA175" s="28"/>
      <c r="GB175" s="28"/>
    </row>
    <row r="176" spans="1:184" s="12" customFormat="1" ht="20.100000000000001" customHeight="1" x14ac:dyDescent="0.3">
      <c r="A176" s="14"/>
      <c r="B176" s="8"/>
      <c r="C176" s="24">
        <v>0.75</v>
      </c>
      <c r="D176" s="24">
        <v>0.75</v>
      </c>
      <c r="E176" s="46">
        <f t="shared" si="14"/>
        <v>0</v>
      </c>
      <c r="F176" s="54"/>
      <c r="G176" s="54"/>
      <c r="H176" s="20">
        <f t="shared" si="15"/>
        <v>0</v>
      </c>
      <c r="I176" s="20">
        <f t="shared" si="16"/>
        <v>0</v>
      </c>
      <c r="J176" s="20">
        <f t="shared" si="17"/>
        <v>0</v>
      </c>
      <c r="K176" s="26" t="s">
        <v>10</v>
      </c>
      <c r="L176" s="25">
        <f>IF($K176=0,0,VLOOKUP($K176,'VPMA-Datenbasis'!$A$5:$C$252,2,FALSE))</f>
        <v>14</v>
      </c>
      <c r="M176" s="25">
        <f>IF($K176=0,0,VLOOKUP($K176,'VPMA-Datenbasis'!$A$5:$C$252,3,FALSE))</f>
        <v>28</v>
      </c>
      <c r="N176" s="43"/>
      <c r="O176" s="43"/>
      <c r="P176" s="43"/>
      <c r="Q176" s="21">
        <f t="shared" si="18"/>
        <v>0</v>
      </c>
      <c r="R176" s="45">
        <f t="shared" si="19"/>
        <v>0</v>
      </c>
      <c r="S176" s="13"/>
      <c r="T176" s="51"/>
      <c r="U176" s="11">
        <f t="shared" si="20"/>
        <v>0</v>
      </c>
      <c r="V176" s="28"/>
      <c r="W176" s="28"/>
      <c r="X176" s="2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  <c r="EX176" s="28"/>
      <c r="EY176" s="28"/>
      <c r="EZ176" s="28"/>
      <c r="FA176" s="28"/>
      <c r="FB176" s="28"/>
      <c r="FC176" s="28"/>
      <c r="FD176" s="28"/>
      <c r="FE176" s="28"/>
      <c r="FF176" s="28"/>
      <c r="FG176" s="28"/>
      <c r="FH176" s="28"/>
      <c r="FI176" s="28"/>
      <c r="FJ176" s="28"/>
      <c r="FK176" s="28"/>
      <c r="FL176" s="28"/>
      <c r="FM176" s="28"/>
      <c r="FN176" s="28"/>
      <c r="FO176" s="28"/>
      <c r="FP176" s="28"/>
      <c r="FQ176" s="28"/>
      <c r="FR176" s="28"/>
      <c r="FS176" s="28"/>
      <c r="FT176" s="28"/>
      <c r="FU176" s="28"/>
      <c r="FV176" s="28"/>
      <c r="FW176" s="28"/>
      <c r="FX176" s="28"/>
      <c r="FY176" s="28"/>
      <c r="FZ176" s="28"/>
      <c r="GA176" s="28"/>
      <c r="GB176" s="28"/>
    </row>
    <row r="177" spans="1:184" s="12" customFormat="1" ht="20.100000000000001" customHeight="1" x14ac:dyDescent="0.3">
      <c r="A177" s="14"/>
      <c r="B177" s="8"/>
      <c r="C177" s="24">
        <v>0.75</v>
      </c>
      <c r="D177" s="24">
        <v>0.75</v>
      </c>
      <c r="E177" s="46">
        <f t="shared" si="14"/>
        <v>0</v>
      </c>
      <c r="F177" s="54"/>
      <c r="G177" s="54"/>
      <c r="H177" s="20">
        <f t="shared" si="15"/>
        <v>0</v>
      </c>
      <c r="I177" s="20">
        <f t="shared" si="16"/>
        <v>0</v>
      </c>
      <c r="J177" s="20">
        <f t="shared" si="17"/>
        <v>0</v>
      </c>
      <c r="K177" s="26" t="s">
        <v>10</v>
      </c>
      <c r="L177" s="25">
        <f>IF($K177=0,0,VLOOKUP($K177,'VPMA-Datenbasis'!$A$5:$C$252,2,FALSE))</f>
        <v>14</v>
      </c>
      <c r="M177" s="25">
        <f>IF($K177=0,0,VLOOKUP($K177,'VPMA-Datenbasis'!$A$5:$C$252,3,FALSE))</f>
        <v>28</v>
      </c>
      <c r="N177" s="43"/>
      <c r="O177" s="43"/>
      <c r="P177" s="43"/>
      <c r="Q177" s="21">
        <f t="shared" si="18"/>
        <v>0</v>
      </c>
      <c r="R177" s="45">
        <f t="shared" si="19"/>
        <v>0</v>
      </c>
      <c r="S177" s="13"/>
      <c r="T177" s="51"/>
      <c r="U177" s="11">
        <f t="shared" si="20"/>
        <v>0</v>
      </c>
      <c r="V177" s="28"/>
      <c r="W177" s="28"/>
      <c r="X177" s="2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28"/>
      <c r="EZ177" s="28"/>
      <c r="FA177" s="28"/>
      <c r="FB177" s="28"/>
      <c r="FC177" s="28"/>
      <c r="FD177" s="28"/>
      <c r="FE177" s="28"/>
      <c r="FF177" s="28"/>
      <c r="FG177" s="28"/>
      <c r="FH177" s="28"/>
      <c r="FI177" s="28"/>
      <c r="FJ177" s="28"/>
      <c r="FK177" s="28"/>
      <c r="FL177" s="28"/>
      <c r="FM177" s="28"/>
      <c r="FN177" s="28"/>
      <c r="FO177" s="28"/>
      <c r="FP177" s="28"/>
      <c r="FQ177" s="28"/>
      <c r="FR177" s="28"/>
      <c r="FS177" s="28"/>
      <c r="FT177" s="28"/>
      <c r="FU177" s="28"/>
      <c r="FV177" s="28"/>
      <c r="FW177" s="28"/>
      <c r="FX177" s="28"/>
      <c r="FY177" s="28"/>
      <c r="FZ177" s="28"/>
      <c r="GA177" s="28"/>
      <c r="GB177" s="28"/>
    </row>
    <row r="178" spans="1:184" s="12" customFormat="1" ht="20.100000000000001" customHeight="1" x14ac:dyDescent="0.3">
      <c r="A178" s="14"/>
      <c r="B178" s="8"/>
      <c r="C178" s="24">
        <v>0.75</v>
      </c>
      <c r="D178" s="24">
        <v>0.75</v>
      </c>
      <c r="E178" s="46">
        <f t="shared" si="14"/>
        <v>0</v>
      </c>
      <c r="F178" s="54"/>
      <c r="G178" s="54"/>
      <c r="H178" s="20">
        <f t="shared" si="15"/>
        <v>0</v>
      </c>
      <c r="I178" s="20">
        <f t="shared" si="16"/>
        <v>0</v>
      </c>
      <c r="J178" s="20">
        <f t="shared" si="17"/>
        <v>0</v>
      </c>
      <c r="K178" s="26" t="s">
        <v>10</v>
      </c>
      <c r="L178" s="25">
        <f>IF($K178=0,0,VLOOKUP($K178,'VPMA-Datenbasis'!$A$5:$C$252,2,FALSE))</f>
        <v>14</v>
      </c>
      <c r="M178" s="25">
        <f>IF($K178=0,0,VLOOKUP($K178,'VPMA-Datenbasis'!$A$5:$C$252,3,FALSE))</f>
        <v>28</v>
      </c>
      <c r="N178" s="43"/>
      <c r="O178" s="43"/>
      <c r="P178" s="43"/>
      <c r="Q178" s="21">
        <f t="shared" si="18"/>
        <v>0</v>
      </c>
      <c r="R178" s="45">
        <f t="shared" si="19"/>
        <v>0</v>
      </c>
      <c r="S178" s="13"/>
      <c r="T178" s="51"/>
      <c r="U178" s="11">
        <f t="shared" si="20"/>
        <v>0</v>
      </c>
      <c r="V178" s="28"/>
      <c r="W178" s="28"/>
      <c r="X178" s="2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  <c r="EX178" s="28"/>
      <c r="EY178" s="28"/>
      <c r="EZ178" s="28"/>
      <c r="FA178" s="28"/>
      <c r="FB178" s="28"/>
      <c r="FC178" s="28"/>
      <c r="FD178" s="28"/>
      <c r="FE178" s="28"/>
      <c r="FF178" s="28"/>
      <c r="FG178" s="28"/>
      <c r="FH178" s="28"/>
      <c r="FI178" s="28"/>
      <c r="FJ178" s="28"/>
      <c r="FK178" s="28"/>
      <c r="FL178" s="28"/>
      <c r="FM178" s="28"/>
      <c r="FN178" s="28"/>
      <c r="FO178" s="28"/>
      <c r="FP178" s="28"/>
      <c r="FQ178" s="28"/>
      <c r="FR178" s="28"/>
      <c r="FS178" s="28"/>
      <c r="FT178" s="28"/>
      <c r="FU178" s="28"/>
      <c r="FV178" s="28"/>
      <c r="FW178" s="28"/>
      <c r="FX178" s="28"/>
      <c r="FY178" s="28"/>
      <c r="FZ178" s="28"/>
      <c r="GA178" s="28"/>
      <c r="GB178" s="28"/>
    </row>
    <row r="179" spans="1:184" s="12" customFormat="1" ht="20.100000000000001" customHeight="1" x14ac:dyDescent="0.3">
      <c r="A179" s="14"/>
      <c r="B179" s="8"/>
      <c r="C179" s="24">
        <v>0.75</v>
      </c>
      <c r="D179" s="24">
        <v>0.75</v>
      </c>
      <c r="E179" s="46">
        <f t="shared" si="14"/>
        <v>0</v>
      </c>
      <c r="F179" s="54"/>
      <c r="G179" s="54"/>
      <c r="H179" s="20">
        <f t="shared" si="15"/>
        <v>0</v>
      </c>
      <c r="I179" s="20">
        <f t="shared" si="16"/>
        <v>0</v>
      </c>
      <c r="J179" s="20">
        <f t="shared" si="17"/>
        <v>0</v>
      </c>
      <c r="K179" s="26" t="s">
        <v>10</v>
      </c>
      <c r="L179" s="25">
        <f>IF($K179=0,0,VLOOKUP($K179,'VPMA-Datenbasis'!$A$5:$C$252,2,FALSE))</f>
        <v>14</v>
      </c>
      <c r="M179" s="25">
        <f>IF($K179=0,0,VLOOKUP($K179,'VPMA-Datenbasis'!$A$5:$C$252,3,FALSE))</f>
        <v>28</v>
      </c>
      <c r="N179" s="43"/>
      <c r="O179" s="43"/>
      <c r="P179" s="43"/>
      <c r="Q179" s="21">
        <f t="shared" si="18"/>
        <v>0</v>
      </c>
      <c r="R179" s="45">
        <f t="shared" si="19"/>
        <v>0</v>
      </c>
      <c r="S179" s="13"/>
      <c r="T179" s="51"/>
      <c r="U179" s="11">
        <f t="shared" si="20"/>
        <v>0</v>
      </c>
      <c r="V179" s="28"/>
      <c r="W179" s="28"/>
      <c r="X179" s="2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  <c r="EX179" s="28"/>
      <c r="EY179" s="28"/>
      <c r="EZ179" s="28"/>
      <c r="FA179" s="28"/>
      <c r="FB179" s="28"/>
      <c r="FC179" s="28"/>
      <c r="FD179" s="28"/>
      <c r="FE179" s="28"/>
      <c r="FF179" s="28"/>
      <c r="FG179" s="28"/>
      <c r="FH179" s="28"/>
      <c r="FI179" s="28"/>
      <c r="FJ179" s="28"/>
      <c r="FK179" s="28"/>
      <c r="FL179" s="28"/>
      <c r="FM179" s="28"/>
      <c r="FN179" s="28"/>
      <c r="FO179" s="28"/>
      <c r="FP179" s="28"/>
      <c r="FQ179" s="28"/>
      <c r="FR179" s="28"/>
      <c r="FS179" s="28"/>
      <c r="FT179" s="28"/>
      <c r="FU179" s="28"/>
      <c r="FV179" s="28"/>
      <c r="FW179" s="28"/>
      <c r="FX179" s="28"/>
      <c r="FY179" s="28"/>
      <c r="FZ179" s="28"/>
      <c r="GA179" s="28"/>
      <c r="GB179" s="28"/>
    </row>
    <row r="180" spans="1:184" s="12" customFormat="1" ht="20.100000000000001" customHeight="1" x14ac:dyDescent="0.3">
      <c r="A180" s="14"/>
      <c r="B180" s="8"/>
      <c r="C180" s="24">
        <v>0.75</v>
      </c>
      <c r="D180" s="24">
        <v>0.75</v>
      </c>
      <c r="E180" s="46">
        <f t="shared" si="14"/>
        <v>0</v>
      </c>
      <c r="F180" s="54"/>
      <c r="G180" s="54"/>
      <c r="H180" s="20">
        <f t="shared" si="15"/>
        <v>0</v>
      </c>
      <c r="I180" s="20">
        <f t="shared" si="16"/>
        <v>0</v>
      </c>
      <c r="J180" s="20">
        <f t="shared" si="17"/>
        <v>0</v>
      </c>
      <c r="K180" s="26" t="s">
        <v>10</v>
      </c>
      <c r="L180" s="25">
        <f>IF($K180=0,0,VLOOKUP($K180,'VPMA-Datenbasis'!$A$5:$C$252,2,FALSE))</f>
        <v>14</v>
      </c>
      <c r="M180" s="25">
        <f>IF($K180=0,0,VLOOKUP($K180,'VPMA-Datenbasis'!$A$5:$C$252,3,FALSE))</f>
        <v>28</v>
      </c>
      <c r="N180" s="43"/>
      <c r="O180" s="43"/>
      <c r="P180" s="43"/>
      <c r="Q180" s="21">
        <f t="shared" si="18"/>
        <v>0</v>
      </c>
      <c r="R180" s="45">
        <f t="shared" si="19"/>
        <v>0</v>
      </c>
      <c r="S180" s="13"/>
      <c r="T180" s="51"/>
      <c r="U180" s="11">
        <f t="shared" si="20"/>
        <v>0</v>
      </c>
      <c r="V180" s="28"/>
      <c r="W180" s="28"/>
      <c r="X180" s="2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  <c r="EV180" s="28"/>
      <c r="EW180" s="28"/>
      <c r="EX180" s="28"/>
      <c r="EY180" s="28"/>
      <c r="EZ180" s="28"/>
      <c r="FA180" s="28"/>
      <c r="FB180" s="28"/>
      <c r="FC180" s="28"/>
      <c r="FD180" s="28"/>
      <c r="FE180" s="28"/>
      <c r="FF180" s="28"/>
      <c r="FG180" s="28"/>
      <c r="FH180" s="28"/>
      <c r="FI180" s="28"/>
      <c r="FJ180" s="28"/>
      <c r="FK180" s="28"/>
      <c r="FL180" s="28"/>
      <c r="FM180" s="28"/>
      <c r="FN180" s="28"/>
      <c r="FO180" s="28"/>
      <c r="FP180" s="28"/>
      <c r="FQ180" s="28"/>
      <c r="FR180" s="28"/>
      <c r="FS180" s="28"/>
      <c r="FT180" s="28"/>
      <c r="FU180" s="28"/>
      <c r="FV180" s="28"/>
      <c r="FW180" s="28"/>
      <c r="FX180" s="28"/>
      <c r="FY180" s="28"/>
      <c r="FZ180" s="28"/>
      <c r="GA180" s="28"/>
      <c r="GB180" s="28"/>
    </row>
    <row r="181" spans="1:184" s="12" customFormat="1" ht="20.100000000000001" customHeight="1" x14ac:dyDescent="0.3">
      <c r="A181" s="14"/>
      <c r="B181" s="8"/>
      <c r="C181" s="24">
        <v>0.75</v>
      </c>
      <c r="D181" s="24">
        <v>0.75</v>
      </c>
      <c r="E181" s="46">
        <f t="shared" si="14"/>
        <v>0</v>
      </c>
      <c r="F181" s="54"/>
      <c r="G181" s="54"/>
      <c r="H181" s="20">
        <f t="shared" si="15"/>
        <v>0</v>
      </c>
      <c r="I181" s="20">
        <f t="shared" si="16"/>
        <v>0</v>
      </c>
      <c r="J181" s="20">
        <f t="shared" si="17"/>
        <v>0</v>
      </c>
      <c r="K181" s="26" t="s">
        <v>10</v>
      </c>
      <c r="L181" s="25">
        <f>IF($K181=0,0,VLOOKUP($K181,'VPMA-Datenbasis'!$A$5:$C$252,2,FALSE))</f>
        <v>14</v>
      </c>
      <c r="M181" s="25">
        <f>IF($K181=0,0,VLOOKUP($K181,'VPMA-Datenbasis'!$A$5:$C$252,3,FALSE))</f>
        <v>28</v>
      </c>
      <c r="N181" s="43"/>
      <c r="O181" s="43"/>
      <c r="P181" s="43"/>
      <c r="Q181" s="21">
        <f t="shared" si="18"/>
        <v>0</v>
      </c>
      <c r="R181" s="45">
        <f t="shared" si="19"/>
        <v>0</v>
      </c>
      <c r="S181" s="13"/>
      <c r="T181" s="51"/>
      <c r="U181" s="11">
        <f t="shared" si="20"/>
        <v>0</v>
      </c>
      <c r="V181" s="28"/>
      <c r="W181" s="28"/>
      <c r="X181" s="2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  <c r="EX181" s="28"/>
      <c r="EY181" s="28"/>
      <c r="EZ181" s="28"/>
      <c r="FA181" s="28"/>
      <c r="FB181" s="28"/>
      <c r="FC181" s="28"/>
      <c r="FD181" s="28"/>
      <c r="FE181" s="28"/>
      <c r="FF181" s="28"/>
      <c r="FG181" s="28"/>
      <c r="FH181" s="28"/>
      <c r="FI181" s="28"/>
      <c r="FJ181" s="28"/>
      <c r="FK181" s="28"/>
      <c r="FL181" s="28"/>
      <c r="FM181" s="28"/>
      <c r="FN181" s="28"/>
      <c r="FO181" s="28"/>
      <c r="FP181" s="28"/>
      <c r="FQ181" s="28"/>
      <c r="FR181" s="28"/>
      <c r="FS181" s="28"/>
      <c r="FT181" s="28"/>
      <c r="FU181" s="28"/>
      <c r="FV181" s="28"/>
      <c r="FW181" s="28"/>
      <c r="FX181" s="28"/>
      <c r="FY181" s="28"/>
      <c r="FZ181" s="28"/>
      <c r="GA181" s="28"/>
      <c r="GB181" s="28"/>
    </row>
    <row r="182" spans="1:184" s="12" customFormat="1" ht="20.100000000000001" customHeight="1" x14ac:dyDescent="0.3">
      <c r="A182" s="14"/>
      <c r="B182" s="8"/>
      <c r="C182" s="24">
        <v>0.75</v>
      </c>
      <c r="D182" s="24">
        <v>0.75</v>
      </c>
      <c r="E182" s="46">
        <f t="shared" si="14"/>
        <v>0</v>
      </c>
      <c r="F182" s="54"/>
      <c r="G182" s="54"/>
      <c r="H182" s="20">
        <f t="shared" si="15"/>
        <v>0</v>
      </c>
      <c r="I182" s="20">
        <f t="shared" si="16"/>
        <v>0</v>
      </c>
      <c r="J182" s="20">
        <f t="shared" si="17"/>
        <v>0</v>
      </c>
      <c r="K182" s="26" t="s">
        <v>10</v>
      </c>
      <c r="L182" s="25">
        <f>IF($K182=0,0,VLOOKUP($K182,'VPMA-Datenbasis'!$A$5:$C$252,2,FALSE))</f>
        <v>14</v>
      </c>
      <c r="M182" s="25">
        <f>IF($K182=0,0,VLOOKUP($K182,'VPMA-Datenbasis'!$A$5:$C$252,3,FALSE))</f>
        <v>28</v>
      </c>
      <c r="N182" s="43"/>
      <c r="O182" s="43"/>
      <c r="P182" s="43"/>
      <c r="Q182" s="21">
        <f t="shared" si="18"/>
        <v>0</v>
      </c>
      <c r="R182" s="45">
        <f t="shared" si="19"/>
        <v>0</v>
      </c>
      <c r="S182" s="13"/>
      <c r="T182" s="51"/>
      <c r="U182" s="11">
        <f t="shared" si="20"/>
        <v>0</v>
      </c>
      <c r="V182" s="28"/>
      <c r="W182" s="28"/>
      <c r="X182" s="2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28"/>
      <c r="EZ182" s="28"/>
      <c r="FA182" s="28"/>
      <c r="FB182" s="28"/>
      <c r="FC182" s="28"/>
      <c r="FD182" s="28"/>
      <c r="FE182" s="28"/>
      <c r="FF182" s="28"/>
      <c r="FG182" s="28"/>
      <c r="FH182" s="28"/>
      <c r="FI182" s="28"/>
      <c r="FJ182" s="28"/>
      <c r="FK182" s="28"/>
      <c r="FL182" s="28"/>
      <c r="FM182" s="28"/>
      <c r="FN182" s="28"/>
      <c r="FO182" s="28"/>
      <c r="FP182" s="28"/>
      <c r="FQ182" s="28"/>
      <c r="FR182" s="28"/>
      <c r="FS182" s="28"/>
      <c r="FT182" s="28"/>
      <c r="FU182" s="28"/>
      <c r="FV182" s="28"/>
      <c r="FW182" s="28"/>
      <c r="FX182" s="28"/>
      <c r="FY182" s="28"/>
      <c r="FZ182" s="28"/>
      <c r="GA182" s="28"/>
      <c r="GB182" s="28"/>
    </row>
    <row r="183" spans="1:184" s="12" customFormat="1" ht="20.100000000000001" customHeight="1" x14ac:dyDescent="0.3">
      <c r="A183" s="14"/>
      <c r="B183" s="8"/>
      <c r="C183" s="24">
        <v>0.75</v>
      </c>
      <c r="D183" s="24">
        <v>0.75</v>
      </c>
      <c r="E183" s="46">
        <f t="shared" si="14"/>
        <v>0</v>
      </c>
      <c r="F183" s="54"/>
      <c r="G183" s="54"/>
      <c r="H183" s="20">
        <f t="shared" si="15"/>
        <v>0</v>
      </c>
      <c r="I183" s="20">
        <f t="shared" si="16"/>
        <v>0</v>
      </c>
      <c r="J183" s="20">
        <f t="shared" si="17"/>
        <v>0</v>
      </c>
      <c r="K183" s="26" t="s">
        <v>10</v>
      </c>
      <c r="L183" s="25">
        <f>IF($K183=0,0,VLOOKUP($K183,'VPMA-Datenbasis'!$A$5:$C$252,2,FALSE))</f>
        <v>14</v>
      </c>
      <c r="M183" s="25">
        <f>IF($K183=0,0,VLOOKUP($K183,'VPMA-Datenbasis'!$A$5:$C$252,3,FALSE))</f>
        <v>28</v>
      </c>
      <c r="N183" s="43"/>
      <c r="O183" s="43"/>
      <c r="P183" s="43"/>
      <c r="Q183" s="21">
        <f t="shared" si="18"/>
        <v>0</v>
      </c>
      <c r="R183" s="45">
        <f t="shared" si="19"/>
        <v>0</v>
      </c>
      <c r="S183" s="13"/>
      <c r="T183" s="51"/>
      <c r="U183" s="11">
        <f t="shared" si="20"/>
        <v>0</v>
      </c>
      <c r="V183" s="28"/>
      <c r="W183" s="28"/>
      <c r="X183" s="2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  <c r="FU183" s="28"/>
      <c r="FV183" s="28"/>
      <c r="FW183" s="28"/>
      <c r="FX183" s="28"/>
      <c r="FY183" s="28"/>
      <c r="FZ183" s="28"/>
      <c r="GA183" s="28"/>
      <c r="GB183" s="28"/>
    </row>
    <row r="184" spans="1:184" s="12" customFormat="1" ht="20.100000000000001" customHeight="1" x14ac:dyDescent="0.3">
      <c r="A184" s="14"/>
      <c r="B184" s="8"/>
      <c r="C184" s="24">
        <v>0.75</v>
      </c>
      <c r="D184" s="24">
        <v>0.75</v>
      </c>
      <c r="E184" s="46">
        <f t="shared" si="14"/>
        <v>0</v>
      </c>
      <c r="F184" s="54"/>
      <c r="G184" s="54"/>
      <c r="H184" s="20">
        <f t="shared" si="15"/>
        <v>0</v>
      </c>
      <c r="I184" s="20">
        <f t="shared" si="16"/>
        <v>0</v>
      </c>
      <c r="J184" s="20">
        <f t="shared" si="17"/>
        <v>0</v>
      </c>
      <c r="K184" s="26" t="s">
        <v>10</v>
      </c>
      <c r="L184" s="25">
        <f>IF($K184=0,0,VLOOKUP($K184,'VPMA-Datenbasis'!$A$5:$C$252,2,FALSE))</f>
        <v>14</v>
      </c>
      <c r="M184" s="25">
        <f>IF($K184=0,0,VLOOKUP($K184,'VPMA-Datenbasis'!$A$5:$C$252,3,FALSE))</f>
        <v>28</v>
      </c>
      <c r="N184" s="43"/>
      <c r="O184" s="43"/>
      <c r="P184" s="43"/>
      <c r="Q184" s="21">
        <f t="shared" si="18"/>
        <v>0</v>
      </c>
      <c r="R184" s="45">
        <f t="shared" si="19"/>
        <v>0</v>
      </c>
      <c r="S184" s="13"/>
      <c r="T184" s="51"/>
      <c r="U184" s="11">
        <f t="shared" si="20"/>
        <v>0</v>
      </c>
      <c r="V184" s="28"/>
      <c r="W184" s="28"/>
      <c r="X184" s="2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28"/>
      <c r="EZ184" s="28"/>
      <c r="FA184" s="28"/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  <c r="FU184" s="28"/>
      <c r="FV184" s="28"/>
      <c r="FW184" s="28"/>
      <c r="FX184" s="28"/>
      <c r="FY184" s="28"/>
      <c r="FZ184" s="28"/>
      <c r="GA184" s="28"/>
      <c r="GB184" s="28"/>
    </row>
    <row r="185" spans="1:184" s="12" customFormat="1" ht="20.100000000000001" customHeight="1" x14ac:dyDescent="0.3">
      <c r="A185" s="14"/>
      <c r="B185" s="8"/>
      <c r="C185" s="24">
        <v>0.75</v>
      </c>
      <c r="D185" s="24">
        <v>0.75</v>
      </c>
      <c r="E185" s="46">
        <f t="shared" si="14"/>
        <v>0</v>
      </c>
      <c r="F185" s="54"/>
      <c r="G185" s="54"/>
      <c r="H185" s="20">
        <f t="shared" si="15"/>
        <v>0</v>
      </c>
      <c r="I185" s="20">
        <f t="shared" si="16"/>
        <v>0</v>
      </c>
      <c r="J185" s="20">
        <f t="shared" si="17"/>
        <v>0</v>
      </c>
      <c r="K185" s="26" t="s">
        <v>10</v>
      </c>
      <c r="L185" s="25">
        <f>IF($K185=0,0,VLOOKUP($K185,'VPMA-Datenbasis'!$A$5:$C$252,2,FALSE))</f>
        <v>14</v>
      </c>
      <c r="M185" s="25">
        <f>IF($K185=0,0,VLOOKUP($K185,'VPMA-Datenbasis'!$A$5:$C$252,3,FALSE))</f>
        <v>28</v>
      </c>
      <c r="N185" s="43"/>
      <c r="O185" s="43"/>
      <c r="P185" s="43"/>
      <c r="Q185" s="21">
        <f t="shared" si="18"/>
        <v>0</v>
      </c>
      <c r="R185" s="45">
        <f t="shared" si="19"/>
        <v>0</v>
      </c>
      <c r="S185" s="13"/>
      <c r="T185" s="51"/>
      <c r="U185" s="11">
        <f t="shared" si="20"/>
        <v>0</v>
      </c>
      <c r="V185" s="28"/>
      <c r="W185" s="28"/>
      <c r="X185" s="2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  <c r="FU185" s="28"/>
      <c r="FV185" s="28"/>
      <c r="FW185" s="28"/>
      <c r="FX185" s="28"/>
      <c r="FY185" s="28"/>
      <c r="FZ185" s="28"/>
      <c r="GA185" s="28"/>
      <c r="GB185" s="28"/>
    </row>
    <row r="186" spans="1:184" s="12" customFormat="1" ht="20.100000000000001" customHeight="1" x14ac:dyDescent="0.3">
      <c r="A186" s="14"/>
      <c r="B186" s="8"/>
      <c r="C186" s="24">
        <v>0.75</v>
      </c>
      <c r="D186" s="24">
        <v>0.75</v>
      </c>
      <c r="E186" s="46">
        <f t="shared" si="14"/>
        <v>0</v>
      </c>
      <c r="F186" s="54"/>
      <c r="G186" s="54"/>
      <c r="H186" s="20">
        <f t="shared" si="15"/>
        <v>0</v>
      </c>
      <c r="I186" s="20">
        <f t="shared" si="16"/>
        <v>0</v>
      </c>
      <c r="J186" s="20">
        <f t="shared" si="17"/>
        <v>0</v>
      </c>
      <c r="K186" s="26" t="s">
        <v>10</v>
      </c>
      <c r="L186" s="25">
        <f>IF($K186=0,0,VLOOKUP($K186,'VPMA-Datenbasis'!$A$5:$C$252,2,FALSE))</f>
        <v>14</v>
      </c>
      <c r="M186" s="25">
        <f>IF($K186=0,0,VLOOKUP($K186,'VPMA-Datenbasis'!$A$5:$C$252,3,FALSE))</f>
        <v>28</v>
      </c>
      <c r="N186" s="43"/>
      <c r="O186" s="43"/>
      <c r="P186" s="43"/>
      <c r="Q186" s="21">
        <f t="shared" si="18"/>
        <v>0</v>
      </c>
      <c r="R186" s="45">
        <f t="shared" si="19"/>
        <v>0</v>
      </c>
      <c r="S186" s="13"/>
      <c r="T186" s="51"/>
      <c r="U186" s="11">
        <f t="shared" si="20"/>
        <v>0</v>
      </c>
      <c r="V186" s="28"/>
      <c r="W186" s="28"/>
      <c r="X186" s="2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  <c r="EV186" s="28"/>
      <c r="EW186" s="28"/>
      <c r="EX186" s="28"/>
      <c r="EY186" s="28"/>
      <c r="EZ186" s="28"/>
      <c r="FA186" s="28"/>
      <c r="FB186" s="28"/>
      <c r="FC186" s="28"/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  <c r="FU186" s="28"/>
      <c r="FV186" s="28"/>
      <c r="FW186" s="28"/>
      <c r="FX186" s="28"/>
      <c r="FY186" s="28"/>
      <c r="FZ186" s="28"/>
      <c r="GA186" s="28"/>
      <c r="GB186" s="28"/>
    </row>
    <row r="187" spans="1:184" s="12" customFormat="1" ht="20.100000000000001" customHeight="1" x14ac:dyDescent="0.3">
      <c r="A187" s="14"/>
      <c r="B187" s="8"/>
      <c r="C187" s="24">
        <v>0.75</v>
      </c>
      <c r="D187" s="24">
        <v>0.75</v>
      </c>
      <c r="E187" s="46">
        <f t="shared" si="14"/>
        <v>0</v>
      </c>
      <c r="F187" s="54"/>
      <c r="G187" s="54"/>
      <c r="H187" s="20">
        <f t="shared" si="15"/>
        <v>0</v>
      </c>
      <c r="I187" s="20">
        <f t="shared" si="16"/>
        <v>0</v>
      </c>
      <c r="J187" s="20">
        <f t="shared" si="17"/>
        <v>0</v>
      </c>
      <c r="K187" s="26" t="s">
        <v>10</v>
      </c>
      <c r="L187" s="25">
        <f>IF($K187=0,0,VLOOKUP($K187,'VPMA-Datenbasis'!$A$5:$C$252,2,FALSE))</f>
        <v>14</v>
      </c>
      <c r="M187" s="25">
        <f>IF($K187=0,0,VLOOKUP($K187,'VPMA-Datenbasis'!$A$5:$C$252,3,FALSE))</f>
        <v>28</v>
      </c>
      <c r="N187" s="43"/>
      <c r="O187" s="43"/>
      <c r="P187" s="43"/>
      <c r="Q187" s="21">
        <f t="shared" si="18"/>
        <v>0</v>
      </c>
      <c r="R187" s="45">
        <f t="shared" si="19"/>
        <v>0</v>
      </c>
      <c r="S187" s="13"/>
      <c r="T187" s="51"/>
      <c r="U187" s="11">
        <f t="shared" si="20"/>
        <v>0</v>
      </c>
      <c r="V187" s="28"/>
      <c r="W187" s="28"/>
      <c r="X187" s="2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</row>
    <row r="188" spans="1:184" s="12" customFormat="1" ht="20.100000000000001" customHeight="1" x14ac:dyDescent="0.3">
      <c r="A188" s="14"/>
      <c r="B188" s="8"/>
      <c r="C188" s="24">
        <v>0.75</v>
      </c>
      <c r="D188" s="24">
        <v>0.75</v>
      </c>
      <c r="E188" s="46">
        <f t="shared" si="14"/>
        <v>0</v>
      </c>
      <c r="F188" s="54"/>
      <c r="G188" s="54"/>
      <c r="H188" s="20">
        <f t="shared" si="15"/>
        <v>0</v>
      </c>
      <c r="I188" s="20">
        <f t="shared" si="16"/>
        <v>0</v>
      </c>
      <c r="J188" s="20">
        <f t="shared" si="17"/>
        <v>0</v>
      </c>
      <c r="K188" s="26" t="s">
        <v>10</v>
      </c>
      <c r="L188" s="25">
        <f>IF($K188=0,0,VLOOKUP($K188,'VPMA-Datenbasis'!$A$5:$C$252,2,FALSE))</f>
        <v>14</v>
      </c>
      <c r="M188" s="25">
        <f>IF($K188=0,0,VLOOKUP($K188,'VPMA-Datenbasis'!$A$5:$C$252,3,FALSE))</f>
        <v>28</v>
      </c>
      <c r="N188" s="43"/>
      <c r="O188" s="43"/>
      <c r="P188" s="43"/>
      <c r="Q188" s="21">
        <f t="shared" si="18"/>
        <v>0</v>
      </c>
      <c r="R188" s="45">
        <f t="shared" si="19"/>
        <v>0</v>
      </c>
      <c r="S188" s="13"/>
      <c r="T188" s="51"/>
      <c r="U188" s="11">
        <f t="shared" si="20"/>
        <v>0</v>
      </c>
      <c r="V188" s="28"/>
      <c r="W188" s="28"/>
      <c r="X188" s="2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28"/>
      <c r="EZ188" s="28"/>
      <c r="FA188" s="28"/>
      <c r="FB188" s="28"/>
      <c r="FC188" s="28"/>
      <c r="FD188" s="28"/>
      <c r="FE188" s="28"/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  <c r="FU188" s="28"/>
      <c r="FV188" s="28"/>
      <c r="FW188" s="28"/>
      <c r="FX188" s="28"/>
      <c r="FY188" s="28"/>
      <c r="FZ188" s="28"/>
      <c r="GA188" s="28"/>
      <c r="GB188" s="28"/>
    </row>
    <row r="189" spans="1:184" s="12" customFormat="1" ht="20.100000000000001" customHeight="1" x14ac:dyDescent="0.3">
      <c r="A189" s="14"/>
      <c r="B189" s="8"/>
      <c r="C189" s="24">
        <v>0.75</v>
      </c>
      <c r="D189" s="24">
        <v>0.75</v>
      </c>
      <c r="E189" s="46">
        <f t="shared" si="14"/>
        <v>0</v>
      </c>
      <c r="F189" s="54"/>
      <c r="G189" s="54"/>
      <c r="H189" s="20">
        <f t="shared" si="15"/>
        <v>0</v>
      </c>
      <c r="I189" s="20">
        <f t="shared" si="16"/>
        <v>0</v>
      </c>
      <c r="J189" s="20">
        <f t="shared" si="17"/>
        <v>0</v>
      </c>
      <c r="K189" s="26" t="s">
        <v>10</v>
      </c>
      <c r="L189" s="25">
        <f>IF($K189=0,0,VLOOKUP($K189,'VPMA-Datenbasis'!$A$5:$C$252,2,FALSE))</f>
        <v>14</v>
      </c>
      <c r="M189" s="25">
        <f>IF($K189=0,0,VLOOKUP($K189,'VPMA-Datenbasis'!$A$5:$C$252,3,FALSE))</f>
        <v>28</v>
      </c>
      <c r="N189" s="43"/>
      <c r="O189" s="43"/>
      <c r="P189" s="43"/>
      <c r="Q189" s="21">
        <f t="shared" si="18"/>
        <v>0</v>
      </c>
      <c r="R189" s="45">
        <f t="shared" si="19"/>
        <v>0</v>
      </c>
      <c r="S189" s="13"/>
      <c r="T189" s="51"/>
      <c r="U189" s="11">
        <f t="shared" si="20"/>
        <v>0</v>
      </c>
      <c r="V189" s="28"/>
      <c r="W189" s="28"/>
      <c r="X189" s="2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  <c r="EV189" s="28"/>
      <c r="EW189" s="28"/>
      <c r="EX189" s="28"/>
      <c r="EY189" s="28"/>
      <c r="EZ189" s="28"/>
      <c r="FA189" s="28"/>
      <c r="FB189" s="28"/>
      <c r="FC189" s="28"/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  <c r="FU189" s="28"/>
      <c r="FV189" s="28"/>
      <c r="FW189" s="28"/>
      <c r="FX189" s="28"/>
      <c r="FY189" s="28"/>
      <c r="FZ189" s="28"/>
      <c r="GA189" s="28"/>
      <c r="GB189" s="28"/>
    </row>
    <row r="190" spans="1:184" s="12" customFormat="1" ht="20.100000000000001" customHeight="1" x14ac:dyDescent="0.3">
      <c r="A190" s="14"/>
      <c r="B190" s="8"/>
      <c r="C190" s="24">
        <v>0.75</v>
      </c>
      <c r="D190" s="24">
        <v>0.75</v>
      </c>
      <c r="E190" s="46">
        <f t="shared" si="14"/>
        <v>0</v>
      </c>
      <c r="F190" s="54"/>
      <c r="G190" s="54"/>
      <c r="H190" s="20">
        <f t="shared" si="15"/>
        <v>0</v>
      </c>
      <c r="I190" s="20">
        <f t="shared" si="16"/>
        <v>0</v>
      </c>
      <c r="J190" s="20">
        <f t="shared" si="17"/>
        <v>0</v>
      </c>
      <c r="K190" s="26" t="s">
        <v>10</v>
      </c>
      <c r="L190" s="25">
        <f>IF($K190=0,0,VLOOKUP($K190,'VPMA-Datenbasis'!$A$5:$C$252,2,FALSE))</f>
        <v>14</v>
      </c>
      <c r="M190" s="25">
        <f>IF($K190=0,0,VLOOKUP($K190,'VPMA-Datenbasis'!$A$5:$C$252,3,FALSE))</f>
        <v>28</v>
      </c>
      <c r="N190" s="43"/>
      <c r="O190" s="43"/>
      <c r="P190" s="43"/>
      <c r="Q190" s="21">
        <f t="shared" si="18"/>
        <v>0</v>
      </c>
      <c r="R190" s="45">
        <f t="shared" si="19"/>
        <v>0</v>
      </c>
      <c r="S190" s="13"/>
      <c r="T190" s="51"/>
      <c r="U190" s="11">
        <f t="shared" si="20"/>
        <v>0</v>
      </c>
      <c r="V190" s="28"/>
      <c r="W190" s="28"/>
      <c r="X190" s="2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  <c r="EV190" s="28"/>
      <c r="EW190" s="28"/>
      <c r="EX190" s="28"/>
      <c r="EY190" s="28"/>
      <c r="EZ190" s="28"/>
      <c r="FA190" s="28"/>
      <c r="FB190" s="28"/>
      <c r="FC190" s="28"/>
      <c r="FD190" s="28"/>
      <c r="FE190" s="28"/>
      <c r="FF190" s="28"/>
      <c r="FG190" s="28"/>
      <c r="FH190" s="28"/>
      <c r="FI190" s="28"/>
      <c r="FJ190" s="28"/>
      <c r="FK190" s="28"/>
      <c r="FL190" s="28"/>
      <c r="FM190" s="28"/>
      <c r="FN190" s="28"/>
      <c r="FO190" s="28"/>
      <c r="FP190" s="28"/>
      <c r="FQ190" s="28"/>
      <c r="FR190" s="28"/>
      <c r="FS190" s="28"/>
      <c r="FT190" s="28"/>
      <c r="FU190" s="28"/>
      <c r="FV190" s="28"/>
      <c r="FW190" s="28"/>
      <c r="FX190" s="28"/>
      <c r="FY190" s="28"/>
      <c r="FZ190" s="28"/>
      <c r="GA190" s="28"/>
      <c r="GB190" s="28"/>
    </row>
    <row r="191" spans="1:184" s="12" customFormat="1" ht="20.100000000000001" customHeight="1" x14ac:dyDescent="0.3">
      <c r="A191" s="14"/>
      <c r="B191" s="8"/>
      <c r="C191" s="24">
        <v>0.75</v>
      </c>
      <c r="D191" s="24">
        <v>0.75</v>
      </c>
      <c r="E191" s="46">
        <f t="shared" si="14"/>
        <v>0</v>
      </c>
      <c r="F191" s="54"/>
      <c r="G191" s="54"/>
      <c r="H191" s="20">
        <f t="shared" si="15"/>
        <v>0</v>
      </c>
      <c r="I191" s="20">
        <f t="shared" si="16"/>
        <v>0</v>
      </c>
      <c r="J191" s="20">
        <f t="shared" si="17"/>
        <v>0</v>
      </c>
      <c r="K191" s="26" t="s">
        <v>10</v>
      </c>
      <c r="L191" s="25">
        <f>IF($K191=0,0,VLOOKUP($K191,'VPMA-Datenbasis'!$A$5:$C$252,2,FALSE))</f>
        <v>14</v>
      </c>
      <c r="M191" s="25">
        <f>IF($K191=0,0,VLOOKUP($K191,'VPMA-Datenbasis'!$A$5:$C$252,3,FALSE))</f>
        <v>28</v>
      </c>
      <c r="N191" s="43"/>
      <c r="O191" s="43"/>
      <c r="P191" s="43"/>
      <c r="Q191" s="21">
        <f t="shared" si="18"/>
        <v>0</v>
      </c>
      <c r="R191" s="45">
        <f t="shared" si="19"/>
        <v>0</v>
      </c>
      <c r="S191" s="13"/>
      <c r="T191" s="51"/>
      <c r="U191" s="11">
        <f t="shared" si="20"/>
        <v>0</v>
      </c>
      <c r="V191" s="28"/>
      <c r="W191" s="28"/>
      <c r="X191" s="2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8"/>
      <c r="EI191" s="28"/>
      <c r="EJ191" s="28"/>
      <c r="EK191" s="28"/>
      <c r="EL191" s="28"/>
      <c r="EM191" s="28"/>
      <c r="EN191" s="28"/>
      <c r="EO191" s="28"/>
      <c r="EP191" s="28"/>
      <c r="EQ191" s="28"/>
      <c r="ER191" s="28"/>
      <c r="ES191" s="28"/>
      <c r="ET191" s="28"/>
      <c r="EU191" s="28"/>
      <c r="EV191" s="28"/>
      <c r="EW191" s="28"/>
      <c r="EX191" s="28"/>
      <c r="EY191" s="28"/>
      <c r="EZ191" s="28"/>
      <c r="FA191" s="28"/>
      <c r="FB191" s="28"/>
      <c r="FC191" s="28"/>
      <c r="FD191" s="28"/>
      <c r="FE191" s="28"/>
      <c r="FF191" s="28"/>
      <c r="FG191" s="28"/>
      <c r="FH191" s="28"/>
      <c r="FI191" s="28"/>
      <c r="FJ191" s="28"/>
      <c r="FK191" s="28"/>
      <c r="FL191" s="28"/>
      <c r="FM191" s="28"/>
      <c r="FN191" s="28"/>
      <c r="FO191" s="28"/>
      <c r="FP191" s="28"/>
      <c r="FQ191" s="28"/>
      <c r="FR191" s="28"/>
      <c r="FS191" s="28"/>
      <c r="FT191" s="28"/>
      <c r="FU191" s="28"/>
      <c r="FV191" s="28"/>
      <c r="FW191" s="28"/>
      <c r="FX191" s="28"/>
      <c r="FY191" s="28"/>
      <c r="FZ191" s="28"/>
      <c r="GA191" s="28"/>
      <c r="GB191" s="28"/>
    </row>
    <row r="192" spans="1:184" s="12" customFormat="1" ht="20.100000000000001" customHeight="1" x14ac:dyDescent="0.3">
      <c r="A192" s="14"/>
      <c r="B192" s="8"/>
      <c r="C192" s="24">
        <v>0.75</v>
      </c>
      <c r="D192" s="24">
        <v>0.75</v>
      </c>
      <c r="E192" s="46">
        <f t="shared" si="14"/>
        <v>0</v>
      </c>
      <c r="F192" s="54"/>
      <c r="G192" s="54"/>
      <c r="H192" s="20">
        <f t="shared" si="15"/>
        <v>0</v>
      </c>
      <c r="I192" s="20">
        <f t="shared" si="16"/>
        <v>0</v>
      </c>
      <c r="J192" s="20">
        <f t="shared" si="17"/>
        <v>0</v>
      </c>
      <c r="K192" s="26" t="s">
        <v>10</v>
      </c>
      <c r="L192" s="25">
        <f>IF($K192=0,0,VLOOKUP($K192,'VPMA-Datenbasis'!$A$5:$C$252,2,FALSE))</f>
        <v>14</v>
      </c>
      <c r="M192" s="25">
        <f>IF($K192=0,0,VLOOKUP($K192,'VPMA-Datenbasis'!$A$5:$C$252,3,FALSE))</f>
        <v>28</v>
      </c>
      <c r="N192" s="43"/>
      <c r="O192" s="43"/>
      <c r="P192" s="43"/>
      <c r="Q192" s="21">
        <f t="shared" si="18"/>
        <v>0</v>
      </c>
      <c r="R192" s="45">
        <f t="shared" si="19"/>
        <v>0</v>
      </c>
      <c r="S192" s="13"/>
      <c r="T192" s="51"/>
      <c r="U192" s="11">
        <f t="shared" si="20"/>
        <v>0</v>
      </c>
      <c r="V192" s="28"/>
      <c r="W192" s="28"/>
      <c r="X192" s="2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  <c r="EV192" s="28"/>
      <c r="EW192" s="28"/>
      <c r="EX192" s="28"/>
      <c r="EY192" s="28"/>
      <c r="EZ192" s="28"/>
      <c r="FA192" s="28"/>
      <c r="FB192" s="28"/>
      <c r="FC192" s="28"/>
      <c r="FD192" s="28"/>
      <c r="FE192" s="28"/>
      <c r="FF192" s="28"/>
      <c r="FG192" s="28"/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  <c r="FU192" s="28"/>
      <c r="FV192" s="28"/>
      <c r="FW192" s="28"/>
      <c r="FX192" s="28"/>
      <c r="FY192" s="28"/>
      <c r="FZ192" s="28"/>
      <c r="GA192" s="28"/>
      <c r="GB192" s="28"/>
    </row>
    <row r="193" spans="1:184" s="12" customFormat="1" ht="20.100000000000001" customHeight="1" x14ac:dyDescent="0.3">
      <c r="A193" s="14"/>
      <c r="B193" s="8"/>
      <c r="C193" s="24">
        <v>0.75</v>
      </c>
      <c r="D193" s="24">
        <v>0.75</v>
      </c>
      <c r="E193" s="46">
        <f t="shared" si="14"/>
        <v>0</v>
      </c>
      <c r="F193" s="54"/>
      <c r="G193" s="54"/>
      <c r="H193" s="20">
        <f t="shared" si="15"/>
        <v>0</v>
      </c>
      <c r="I193" s="20">
        <f t="shared" si="16"/>
        <v>0</v>
      </c>
      <c r="J193" s="20">
        <f t="shared" si="17"/>
        <v>0</v>
      </c>
      <c r="K193" s="26" t="s">
        <v>10</v>
      </c>
      <c r="L193" s="25">
        <f>IF($K193=0,0,VLOOKUP($K193,'VPMA-Datenbasis'!$A$5:$C$252,2,FALSE))</f>
        <v>14</v>
      </c>
      <c r="M193" s="25">
        <f>IF($K193=0,0,VLOOKUP($K193,'VPMA-Datenbasis'!$A$5:$C$252,3,FALSE))</f>
        <v>28</v>
      </c>
      <c r="N193" s="43"/>
      <c r="O193" s="43"/>
      <c r="P193" s="43"/>
      <c r="Q193" s="21">
        <f t="shared" si="18"/>
        <v>0</v>
      </c>
      <c r="R193" s="45">
        <f t="shared" si="19"/>
        <v>0</v>
      </c>
      <c r="S193" s="13"/>
      <c r="T193" s="51"/>
      <c r="U193" s="11">
        <f t="shared" si="20"/>
        <v>0</v>
      </c>
      <c r="V193" s="28"/>
      <c r="W193" s="28"/>
      <c r="X193" s="2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8"/>
      <c r="EM193" s="28"/>
      <c r="EN193" s="28"/>
      <c r="EO193" s="28"/>
      <c r="EP193" s="28"/>
      <c r="EQ193" s="28"/>
      <c r="ER193" s="28"/>
      <c r="ES193" s="28"/>
      <c r="ET193" s="28"/>
      <c r="EU193" s="28"/>
      <c r="EV193" s="28"/>
      <c r="EW193" s="28"/>
      <c r="EX193" s="28"/>
      <c r="EY193" s="28"/>
      <c r="EZ193" s="28"/>
      <c r="FA193" s="28"/>
      <c r="FB193" s="28"/>
      <c r="FC193" s="28"/>
      <c r="FD193" s="28"/>
      <c r="FE193" s="28"/>
      <c r="FF193" s="28"/>
      <c r="FG193" s="28"/>
      <c r="FH193" s="28"/>
      <c r="FI193" s="28"/>
      <c r="FJ193" s="28"/>
      <c r="FK193" s="28"/>
      <c r="FL193" s="28"/>
      <c r="FM193" s="28"/>
      <c r="FN193" s="28"/>
      <c r="FO193" s="28"/>
      <c r="FP193" s="28"/>
      <c r="FQ193" s="28"/>
      <c r="FR193" s="28"/>
      <c r="FS193" s="28"/>
      <c r="FT193" s="28"/>
      <c r="FU193" s="28"/>
      <c r="FV193" s="28"/>
      <c r="FW193" s="28"/>
      <c r="FX193" s="28"/>
      <c r="FY193" s="28"/>
      <c r="FZ193" s="28"/>
      <c r="GA193" s="28"/>
      <c r="GB193" s="28"/>
    </row>
    <row r="194" spans="1:184" s="12" customFormat="1" ht="20.100000000000001" customHeight="1" x14ac:dyDescent="0.3">
      <c r="A194" s="14"/>
      <c r="B194" s="8"/>
      <c r="C194" s="24">
        <v>0.75</v>
      </c>
      <c r="D194" s="24">
        <v>0.75</v>
      </c>
      <c r="E194" s="46">
        <f t="shared" si="14"/>
        <v>0</v>
      </c>
      <c r="F194" s="54"/>
      <c r="G194" s="54"/>
      <c r="H194" s="20">
        <f t="shared" si="15"/>
        <v>0</v>
      </c>
      <c r="I194" s="20">
        <f t="shared" si="16"/>
        <v>0</v>
      </c>
      <c r="J194" s="20">
        <f t="shared" si="17"/>
        <v>0</v>
      </c>
      <c r="K194" s="26" t="s">
        <v>10</v>
      </c>
      <c r="L194" s="25">
        <f>IF($K194=0,0,VLOOKUP($K194,'VPMA-Datenbasis'!$A$5:$C$252,2,FALSE))</f>
        <v>14</v>
      </c>
      <c r="M194" s="25">
        <f>IF($K194=0,0,VLOOKUP($K194,'VPMA-Datenbasis'!$A$5:$C$252,3,FALSE))</f>
        <v>28</v>
      </c>
      <c r="N194" s="43"/>
      <c r="O194" s="43"/>
      <c r="P194" s="43"/>
      <c r="Q194" s="21">
        <f t="shared" si="18"/>
        <v>0</v>
      </c>
      <c r="R194" s="45">
        <f t="shared" si="19"/>
        <v>0</v>
      </c>
      <c r="S194" s="13"/>
      <c r="T194" s="51"/>
      <c r="U194" s="11">
        <f t="shared" si="20"/>
        <v>0</v>
      </c>
      <c r="V194" s="28"/>
      <c r="W194" s="28"/>
      <c r="X194" s="2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  <c r="EI194" s="28"/>
      <c r="EJ194" s="28"/>
      <c r="EK194" s="28"/>
      <c r="EL194" s="28"/>
      <c r="EM194" s="28"/>
      <c r="EN194" s="28"/>
      <c r="EO194" s="28"/>
      <c r="EP194" s="28"/>
      <c r="EQ194" s="28"/>
      <c r="ER194" s="28"/>
      <c r="ES194" s="28"/>
      <c r="ET194" s="28"/>
      <c r="EU194" s="28"/>
      <c r="EV194" s="28"/>
      <c r="EW194" s="28"/>
      <c r="EX194" s="28"/>
      <c r="EY194" s="28"/>
      <c r="EZ194" s="28"/>
      <c r="FA194" s="28"/>
      <c r="FB194" s="28"/>
      <c r="FC194" s="28"/>
      <c r="FD194" s="28"/>
      <c r="FE194" s="28"/>
      <c r="FF194" s="28"/>
      <c r="FG194" s="28"/>
      <c r="FH194" s="28"/>
      <c r="FI194" s="28"/>
      <c r="FJ194" s="28"/>
      <c r="FK194" s="28"/>
      <c r="FL194" s="28"/>
      <c r="FM194" s="28"/>
      <c r="FN194" s="28"/>
      <c r="FO194" s="28"/>
      <c r="FP194" s="28"/>
      <c r="FQ194" s="28"/>
      <c r="FR194" s="28"/>
      <c r="FS194" s="28"/>
      <c r="FT194" s="28"/>
      <c r="FU194" s="28"/>
      <c r="FV194" s="28"/>
      <c r="FW194" s="28"/>
      <c r="FX194" s="28"/>
      <c r="FY194" s="28"/>
      <c r="FZ194" s="28"/>
      <c r="GA194" s="28"/>
      <c r="GB194" s="28"/>
    </row>
    <row r="195" spans="1:184" s="12" customFormat="1" ht="20.100000000000001" customHeight="1" x14ac:dyDescent="0.3">
      <c r="A195" s="14"/>
      <c r="B195" s="8"/>
      <c r="C195" s="24">
        <v>0.75</v>
      </c>
      <c r="D195" s="24">
        <v>0.75</v>
      </c>
      <c r="E195" s="46">
        <f t="shared" si="14"/>
        <v>0</v>
      </c>
      <c r="F195" s="54"/>
      <c r="G195" s="54"/>
      <c r="H195" s="20">
        <f t="shared" si="15"/>
        <v>0</v>
      </c>
      <c r="I195" s="20">
        <f t="shared" si="16"/>
        <v>0</v>
      </c>
      <c r="J195" s="20">
        <f t="shared" si="17"/>
        <v>0</v>
      </c>
      <c r="K195" s="26" t="s">
        <v>10</v>
      </c>
      <c r="L195" s="25">
        <f>IF($K195=0,0,VLOOKUP($K195,'VPMA-Datenbasis'!$A$5:$C$252,2,FALSE))</f>
        <v>14</v>
      </c>
      <c r="M195" s="25">
        <f>IF($K195=0,0,VLOOKUP($K195,'VPMA-Datenbasis'!$A$5:$C$252,3,FALSE))</f>
        <v>28</v>
      </c>
      <c r="N195" s="43"/>
      <c r="O195" s="43"/>
      <c r="P195" s="43"/>
      <c r="Q195" s="21">
        <f t="shared" si="18"/>
        <v>0</v>
      </c>
      <c r="R195" s="45">
        <f t="shared" si="19"/>
        <v>0</v>
      </c>
      <c r="S195" s="13"/>
      <c r="T195" s="51"/>
      <c r="U195" s="11">
        <f t="shared" si="20"/>
        <v>0</v>
      </c>
      <c r="V195" s="28"/>
      <c r="W195" s="28"/>
      <c r="X195" s="2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28"/>
      <c r="EQ195" s="28"/>
      <c r="ER195" s="28"/>
      <c r="ES195" s="28"/>
      <c r="ET195" s="28"/>
      <c r="EU195" s="28"/>
      <c r="EV195" s="28"/>
      <c r="EW195" s="28"/>
      <c r="EX195" s="28"/>
      <c r="EY195" s="28"/>
      <c r="EZ195" s="28"/>
      <c r="FA195" s="28"/>
      <c r="FB195" s="28"/>
      <c r="FC195" s="28"/>
      <c r="FD195" s="28"/>
      <c r="FE195" s="28"/>
      <c r="FF195" s="28"/>
      <c r="FG195" s="28"/>
      <c r="FH195" s="28"/>
      <c r="FI195" s="28"/>
      <c r="FJ195" s="28"/>
      <c r="FK195" s="28"/>
      <c r="FL195" s="28"/>
      <c r="FM195" s="28"/>
      <c r="FN195" s="28"/>
      <c r="FO195" s="28"/>
      <c r="FP195" s="28"/>
      <c r="FQ195" s="28"/>
      <c r="FR195" s="28"/>
      <c r="FS195" s="28"/>
      <c r="FT195" s="28"/>
      <c r="FU195" s="28"/>
      <c r="FV195" s="28"/>
      <c r="FW195" s="28"/>
      <c r="FX195" s="28"/>
      <c r="FY195" s="28"/>
      <c r="FZ195" s="28"/>
      <c r="GA195" s="28"/>
      <c r="GB195" s="28"/>
    </row>
    <row r="196" spans="1:184" s="12" customFormat="1" ht="20.100000000000001" customHeight="1" x14ac:dyDescent="0.3">
      <c r="A196" s="14"/>
      <c r="B196" s="8"/>
      <c r="C196" s="24">
        <v>0.75</v>
      </c>
      <c r="D196" s="24">
        <v>0.75</v>
      </c>
      <c r="E196" s="46">
        <f t="shared" si="14"/>
        <v>0</v>
      </c>
      <c r="F196" s="54"/>
      <c r="G196" s="54"/>
      <c r="H196" s="20">
        <f t="shared" si="15"/>
        <v>0</v>
      </c>
      <c r="I196" s="20">
        <f t="shared" si="16"/>
        <v>0</v>
      </c>
      <c r="J196" s="20">
        <f t="shared" si="17"/>
        <v>0</v>
      </c>
      <c r="K196" s="26" t="s">
        <v>10</v>
      </c>
      <c r="L196" s="25">
        <f>IF($K196=0,0,VLOOKUP($K196,'VPMA-Datenbasis'!$A$5:$C$252,2,FALSE))</f>
        <v>14</v>
      </c>
      <c r="M196" s="25">
        <f>IF($K196=0,0,VLOOKUP($K196,'VPMA-Datenbasis'!$A$5:$C$252,3,FALSE))</f>
        <v>28</v>
      </c>
      <c r="N196" s="43"/>
      <c r="O196" s="43"/>
      <c r="P196" s="43"/>
      <c r="Q196" s="21">
        <f t="shared" si="18"/>
        <v>0</v>
      </c>
      <c r="R196" s="45">
        <f t="shared" si="19"/>
        <v>0</v>
      </c>
      <c r="S196" s="13"/>
      <c r="T196" s="51"/>
      <c r="U196" s="11">
        <f t="shared" si="20"/>
        <v>0</v>
      </c>
      <c r="V196" s="28"/>
      <c r="W196" s="28"/>
      <c r="X196" s="2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"/>
      <c r="EH196" s="28"/>
      <c r="EI196" s="28"/>
      <c r="EJ196" s="28"/>
      <c r="EK196" s="28"/>
      <c r="EL196" s="28"/>
      <c r="EM196" s="28"/>
      <c r="EN196" s="28"/>
      <c r="EO196" s="28"/>
      <c r="EP196" s="28"/>
      <c r="EQ196" s="28"/>
      <c r="ER196" s="28"/>
      <c r="ES196" s="28"/>
      <c r="ET196" s="28"/>
      <c r="EU196" s="28"/>
      <c r="EV196" s="28"/>
      <c r="EW196" s="28"/>
      <c r="EX196" s="28"/>
      <c r="EY196" s="28"/>
      <c r="EZ196" s="28"/>
      <c r="FA196" s="28"/>
      <c r="FB196" s="28"/>
      <c r="FC196" s="28"/>
      <c r="FD196" s="28"/>
      <c r="FE196" s="28"/>
      <c r="FF196" s="28"/>
      <c r="FG196" s="28"/>
      <c r="FH196" s="28"/>
      <c r="FI196" s="28"/>
      <c r="FJ196" s="28"/>
      <c r="FK196" s="28"/>
      <c r="FL196" s="28"/>
      <c r="FM196" s="28"/>
      <c r="FN196" s="28"/>
      <c r="FO196" s="28"/>
      <c r="FP196" s="28"/>
      <c r="FQ196" s="28"/>
      <c r="FR196" s="28"/>
      <c r="FS196" s="28"/>
      <c r="FT196" s="28"/>
      <c r="FU196" s="28"/>
      <c r="FV196" s="28"/>
      <c r="FW196" s="28"/>
      <c r="FX196" s="28"/>
      <c r="FY196" s="28"/>
      <c r="FZ196" s="28"/>
      <c r="GA196" s="28"/>
      <c r="GB196" s="28"/>
    </row>
    <row r="197" spans="1:184" s="12" customFormat="1" ht="20.100000000000001" customHeight="1" x14ac:dyDescent="0.3">
      <c r="A197" s="14"/>
      <c r="B197" s="8"/>
      <c r="C197" s="24">
        <v>0.75</v>
      </c>
      <c r="D197" s="24">
        <v>0.75</v>
      </c>
      <c r="E197" s="46">
        <f t="shared" si="14"/>
        <v>0</v>
      </c>
      <c r="F197" s="54"/>
      <c r="G197" s="54"/>
      <c r="H197" s="20">
        <f t="shared" si="15"/>
        <v>0</v>
      </c>
      <c r="I197" s="20">
        <f t="shared" si="16"/>
        <v>0</v>
      </c>
      <c r="J197" s="20">
        <f t="shared" si="17"/>
        <v>0</v>
      </c>
      <c r="K197" s="26" t="s">
        <v>10</v>
      </c>
      <c r="L197" s="25">
        <f>IF($K197=0,0,VLOOKUP($K197,'VPMA-Datenbasis'!$A$5:$C$252,2,FALSE))</f>
        <v>14</v>
      </c>
      <c r="M197" s="25">
        <f>IF($K197=0,0,VLOOKUP($K197,'VPMA-Datenbasis'!$A$5:$C$252,3,FALSE))</f>
        <v>28</v>
      </c>
      <c r="N197" s="43"/>
      <c r="O197" s="43"/>
      <c r="P197" s="43"/>
      <c r="Q197" s="21">
        <f t="shared" si="18"/>
        <v>0</v>
      </c>
      <c r="R197" s="45">
        <f t="shared" si="19"/>
        <v>0</v>
      </c>
      <c r="S197" s="13"/>
      <c r="T197" s="51"/>
      <c r="U197" s="11">
        <f t="shared" si="20"/>
        <v>0</v>
      </c>
      <c r="V197" s="28"/>
      <c r="W197" s="28"/>
      <c r="X197" s="2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  <c r="EU197" s="28"/>
      <c r="EV197" s="28"/>
      <c r="EW197" s="28"/>
      <c r="EX197" s="28"/>
      <c r="EY197" s="28"/>
      <c r="EZ197" s="28"/>
      <c r="FA197" s="28"/>
      <c r="FB197" s="28"/>
      <c r="FC197" s="28"/>
      <c r="FD197" s="28"/>
      <c r="FE197" s="28"/>
      <c r="FF197" s="28"/>
      <c r="FG197" s="28"/>
      <c r="FH197" s="28"/>
      <c r="FI197" s="28"/>
      <c r="FJ197" s="28"/>
      <c r="FK197" s="28"/>
      <c r="FL197" s="28"/>
      <c r="FM197" s="28"/>
      <c r="FN197" s="28"/>
      <c r="FO197" s="28"/>
      <c r="FP197" s="28"/>
      <c r="FQ197" s="28"/>
      <c r="FR197" s="28"/>
      <c r="FS197" s="28"/>
      <c r="FT197" s="28"/>
      <c r="FU197" s="28"/>
      <c r="FV197" s="28"/>
      <c r="FW197" s="28"/>
      <c r="FX197" s="28"/>
      <c r="FY197" s="28"/>
      <c r="FZ197" s="28"/>
      <c r="GA197" s="28"/>
      <c r="GB197" s="28"/>
    </row>
    <row r="198" spans="1:184" s="12" customFormat="1" ht="20.100000000000001" customHeight="1" x14ac:dyDescent="0.3">
      <c r="A198" s="14"/>
      <c r="B198" s="8"/>
      <c r="C198" s="24">
        <v>0.75</v>
      </c>
      <c r="D198" s="24">
        <v>0.75</v>
      </c>
      <c r="E198" s="46">
        <f t="shared" si="14"/>
        <v>0</v>
      </c>
      <c r="F198" s="54"/>
      <c r="G198" s="54"/>
      <c r="H198" s="20">
        <f t="shared" si="15"/>
        <v>0</v>
      </c>
      <c r="I198" s="20">
        <f t="shared" si="16"/>
        <v>0</v>
      </c>
      <c r="J198" s="20">
        <f t="shared" si="17"/>
        <v>0</v>
      </c>
      <c r="K198" s="26" t="s">
        <v>10</v>
      </c>
      <c r="L198" s="25">
        <f>IF($K198=0,0,VLOOKUP($K198,'VPMA-Datenbasis'!$A$5:$C$252,2,FALSE))</f>
        <v>14</v>
      </c>
      <c r="M198" s="25">
        <f>IF($K198=0,0,VLOOKUP($K198,'VPMA-Datenbasis'!$A$5:$C$252,3,FALSE))</f>
        <v>28</v>
      </c>
      <c r="N198" s="43"/>
      <c r="O198" s="43"/>
      <c r="P198" s="43"/>
      <c r="Q198" s="21">
        <f t="shared" si="18"/>
        <v>0</v>
      </c>
      <c r="R198" s="45">
        <f t="shared" si="19"/>
        <v>0</v>
      </c>
      <c r="S198" s="13"/>
      <c r="T198" s="51"/>
      <c r="U198" s="11">
        <f t="shared" si="20"/>
        <v>0</v>
      </c>
      <c r="V198" s="28"/>
      <c r="W198" s="28"/>
      <c r="X198" s="2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  <c r="DV198" s="28"/>
      <c r="DW198" s="28"/>
      <c r="DX198" s="28"/>
      <c r="DY198" s="28"/>
      <c r="DZ198" s="28"/>
      <c r="EA198" s="28"/>
      <c r="EB198" s="28"/>
      <c r="EC198" s="28"/>
      <c r="ED198" s="28"/>
      <c r="EE198" s="28"/>
      <c r="EF198" s="28"/>
      <c r="EG198" s="28"/>
      <c r="EH198" s="28"/>
      <c r="EI198" s="28"/>
      <c r="EJ198" s="28"/>
      <c r="EK198" s="28"/>
      <c r="EL198" s="28"/>
      <c r="EM198" s="28"/>
      <c r="EN198" s="28"/>
      <c r="EO198" s="28"/>
      <c r="EP198" s="28"/>
      <c r="EQ198" s="28"/>
      <c r="ER198" s="28"/>
      <c r="ES198" s="28"/>
      <c r="ET198" s="28"/>
      <c r="EU198" s="28"/>
      <c r="EV198" s="28"/>
      <c r="EW198" s="28"/>
      <c r="EX198" s="28"/>
      <c r="EY198" s="28"/>
      <c r="EZ198" s="28"/>
      <c r="FA198" s="28"/>
      <c r="FB198" s="28"/>
      <c r="FC198" s="28"/>
      <c r="FD198" s="28"/>
      <c r="FE198" s="28"/>
      <c r="FF198" s="28"/>
      <c r="FG198" s="28"/>
      <c r="FH198" s="28"/>
      <c r="FI198" s="28"/>
      <c r="FJ198" s="28"/>
      <c r="FK198" s="28"/>
      <c r="FL198" s="28"/>
      <c r="FM198" s="28"/>
      <c r="FN198" s="28"/>
      <c r="FO198" s="28"/>
      <c r="FP198" s="28"/>
      <c r="FQ198" s="28"/>
      <c r="FR198" s="28"/>
      <c r="FS198" s="28"/>
      <c r="FT198" s="28"/>
      <c r="FU198" s="28"/>
      <c r="FV198" s="28"/>
      <c r="FW198" s="28"/>
      <c r="FX198" s="28"/>
      <c r="FY198" s="28"/>
      <c r="FZ198" s="28"/>
      <c r="GA198" s="28"/>
      <c r="GB198" s="28"/>
    </row>
    <row r="199" spans="1:184" s="12" customFormat="1" ht="20.100000000000001" customHeight="1" x14ac:dyDescent="0.3">
      <c r="A199" s="14"/>
      <c r="B199" s="8"/>
      <c r="C199" s="24">
        <v>0.75</v>
      </c>
      <c r="D199" s="24">
        <v>0.75</v>
      </c>
      <c r="E199" s="46">
        <f t="shared" si="14"/>
        <v>0</v>
      </c>
      <c r="F199" s="54"/>
      <c r="G199" s="54"/>
      <c r="H199" s="20">
        <f t="shared" si="15"/>
        <v>0</v>
      </c>
      <c r="I199" s="20">
        <f t="shared" si="16"/>
        <v>0</v>
      </c>
      <c r="J199" s="20">
        <f t="shared" si="17"/>
        <v>0</v>
      </c>
      <c r="K199" s="26" t="s">
        <v>10</v>
      </c>
      <c r="L199" s="25">
        <f>IF($K199=0,0,VLOOKUP($K199,'VPMA-Datenbasis'!$A$5:$C$252,2,FALSE))</f>
        <v>14</v>
      </c>
      <c r="M199" s="25">
        <f>IF($K199=0,0,VLOOKUP($K199,'VPMA-Datenbasis'!$A$5:$C$252,3,FALSE))</f>
        <v>28</v>
      </c>
      <c r="N199" s="43"/>
      <c r="O199" s="43"/>
      <c r="P199" s="43"/>
      <c r="Q199" s="21">
        <f t="shared" si="18"/>
        <v>0</v>
      </c>
      <c r="R199" s="45">
        <f t="shared" si="19"/>
        <v>0</v>
      </c>
      <c r="S199" s="13"/>
      <c r="T199" s="51"/>
      <c r="U199" s="11">
        <f t="shared" si="20"/>
        <v>0</v>
      </c>
      <c r="V199" s="28"/>
      <c r="W199" s="28"/>
      <c r="X199" s="2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  <c r="DT199" s="28"/>
      <c r="DU199" s="28"/>
      <c r="DV199" s="28"/>
      <c r="DW199" s="28"/>
      <c r="DX199" s="28"/>
      <c r="DY199" s="28"/>
      <c r="DZ199" s="28"/>
      <c r="EA199" s="28"/>
      <c r="EB199" s="28"/>
      <c r="EC199" s="28"/>
      <c r="ED199" s="28"/>
      <c r="EE199" s="28"/>
      <c r="EF199" s="28"/>
      <c r="EG199" s="28"/>
      <c r="EH199" s="28"/>
      <c r="EI199" s="28"/>
      <c r="EJ199" s="28"/>
      <c r="EK199" s="28"/>
      <c r="EL199" s="28"/>
      <c r="EM199" s="28"/>
      <c r="EN199" s="28"/>
      <c r="EO199" s="28"/>
      <c r="EP199" s="28"/>
      <c r="EQ199" s="28"/>
      <c r="ER199" s="28"/>
      <c r="ES199" s="28"/>
      <c r="ET199" s="28"/>
      <c r="EU199" s="28"/>
      <c r="EV199" s="28"/>
      <c r="EW199" s="28"/>
      <c r="EX199" s="28"/>
      <c r="EY199" s="28"/>
      <c r="EZ199" s="28"/>
      <c r="FA199" s="28"/>
      <c r="FB199" s="28"/>
      <c r="FC199" s="28"/>
      <c r="FD199" s="28"/>
      <c r="FE199" s="28"/>
      <c r="FF199" s="28"/>
      <c r="FG199" s="28"/>
      <c r="FH199" s="28"/>
      <c r="FI199" s="28"/>
      <c r="FJ199" s="28"/>
      <c r="FK199" s="28"/>
      <c r="FL199" s="28"/>
      <c r="FM199" s="28"/>
      <c r="FN199" s="28"/>
      <c r="FO199" s="28"/>
      <c r="FP199" s="28"/>
      <c r="FQ199" s="28"/>
      <c r="FR199" s="28"/>
      <c r="FS199" s="28"/>
      <c r="FT199" s="28"/>
      <c r="FU199" s="28"/>
      <c r="FV199" s="28"/>
      <c r="FW199" s="28"/>
      <c r="FX199" s="28"/>
      <c r="FY199" s="28"/>
      <c r="FZ199" s="28"/>
      <c r="GA199" s="28"/>
      <c r="GB199" s="28"/>
    </row>
    <row r="200" spans="1:184" s="12" customFormat="1" ht="20.100000000000001" customHeight="1" x14ac:dyDescent="0.3">
      <c r="A200" s="14"/>
      <c r="B200" s="8"/>
      <c r="C200" s="24">
        <v>0.75</v>
      </c>
      <c r="D200" s="24">
        <v>0.75</v>
      </c>
      <c r="E200" s="46">
        <f t="shared" si="14"/>
        <v>0</v>
      </c>
      <c r="F200" s="54"/>
      <c r="G200" s="54"/>
      <c r="H200" s="20">
        <f t="shared" si="15"/>
        <v>0</v>
      </c>
      <c r="I200" s="20">
        <f t="shared" si="16"/>
        <v>0</v>
      </c>
      <c r="J200" s="20">
        <f t="shared" si="17"/>
        <v>0</v>
      </c>
      <c r="K200" s="26" t="s">
        <v>10</v>
      </c>
      <c r="L200" s="25">
        <f>IF($K200=0,0,VLOOKUP($K200,'VPMA-Datenbasis'!$A$5:$C$252,2,FALSE))</f>
        <v>14</v>
      </c>
      <c r="M200" s="25">
        <f>IF($K200=0,0,VLOOKUP($K200,'VPMA-Datenbasis'!$A$5:$C$252,3,FALSE))</f>
        <v>28</v>
      </c>
      <c r="N200" s="43"/>
      <c r="O200" s="43"/>
      <c r="P200" s="43"/>
      <c r="Q200" s="21">
        <f t="shared" si="18"/>
        <v>0</v>
      </c>
      <c r="R200" s="45">
        <f t="shared" si="19"/>
        <v>0</v>
      </c>
      <c r="S200" s="13"/>
      <c r="T200" s="51"/>
      <c r="U200" s="11">
        <f t="shared" si="20"/>
        <v>0</v>
      </c>
      <c r="V200" s="28"/>
      <c r="W200" s="28"/>
      <c r="X200" s="2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/>
      <c r="DP200" s="28"/>
      <c r="DQ200" s="28"/>
      <c r="DR200" s="28"/>
      <c r="DS200" s="28"/>
      <c r="DT200" s="28"/>
      <c r="DU200" s="28"/>
      <c r="DV200" s="28"/>
      <c r="DW200" s="28"/>
      <c r="DX200" s="28"/>
      <c r="DY200" s="28"/>
      <c r="DZ200" s="28"/>
      <c r="EA200" s="28"/>
      <c r="EB200" s="28"/>
      <c r="EC200" s="28"/>
      <c r="ED200" s="28"/>
      <c r="EE200" s="28"/>
      <c r="EF200" s="28"/>
      <c r="EG200" s="28"/>
      <c r="EH200" s="28"/>
      <c r="EI200" s="28"/>
      <c r="EJ200" s="28"/>
      <c r="EK200" s="28"/>
      <c r="EL200" s="28"/>
      <c r="EM200" s="28"/>
      <c r="EN200" s="28"/>
      <c r="EO200" s="28"/>
      <c r="EP200" s="28"/>
      <c r="EQ200" s="28"/>
      <c r="ER200" s="28"/>
      <c r="ES200" s="28"/>
      <c r="ET200" s="28"/>
      <c r="EU200" s="28"/>
      <c r="EV200" s="28"/>
      <c r="EW200" s="28"/>
      <c r="EX200" s="28"/>
      <c r="EY200" s="28"/>
      <c r="EZ200" s="28"/>
      <c r="FA200" s="28"/>
      <c r="FB200" s="28"/>
      <c r="FC200" s="28"/>
      <c r="FD200" s="28"/>
      <c r="FE200" s="28"/>
      <c r="FF200" s="28"/>
      <c r="FG200" s="28"/>
      <c r="FH200" s="28"/>
      <c r="FI200" s="28"/>
      <c r="FJ200" s="28"/>
      <c r="FK200" s="28"/>
      <c r="FL200" s="28"/>
      <c r="FM200" s="28"/>
      <c r="FN200" s="28"/>
      <c r="FO200" s="28"/>
      <c r="FP200" s="28"/>
      <c r="FQ200" s="28"/>
      <c r="FR200" s="28"/>
      <c r="FS200" s="28"/>
      <c r="FT200" s="28"/>
      <c r="FU200" s="28"/>
      <c r="FV200" s="28"/>
      <c r="FW200" s="28"/>
      <c r="FX200" s="28"/>
      <c r="FY200" s="28"/>
      <c r="FZ200" s="28"/>
      <c r="GA200" s="28"/>
      <c r="GB200" s="28"/>
    </row>
    <row r="201" spans="1:184" s="12" customFormat="1" ht="20.100000000000001" customHeight="1" x14ac:dyDescent="0.3">
      <c r="A201" s="14"/>
      <c r="B201" s="8"/>
      <c r="C201" s="24">
        <v>0.75</v>
      </c>
      <c r="D201" s="24">
        <v>0.75</v>
      </c>
      <c r="E201" s="46">
        <f t="shared" si="14"/>
        <v>0</v>
      </c>
      <c r="F201" s="54"/>
      <c r="G201" s="54"/>
      <c r="H201" s="20">
        <f t="shared" si="15"/>
        <v>0</v>
      </c>
      <c r="I201" s="20">
        <f t="shared" si="16"/>
        <v>0</v>
      </c>
      <c r="J201" s="20">
        <f t="shared" si="17"/>
        <v>0</v>
      </c>
      <c r="K201" s="26" t="s">
        <v>10</v>
      </c>
      <c r="L201" s="25">
        <f>IF($K201=0,0,VLOOKUP($K201,'VPMA-Datenbasis'!$A$5:$C$252,2,FALSE))</f>
        <v>14</v>
      </c>
      <c r="M201" s="25">
        <f>IF($K201=0,0,VLOOKUP($K201,'VPMA-Datenbasis'!$A$5:$C$252,3,FALSE))</f>
        <v>28</v>
      </c>
      <c r="N201" s="43"/>
      <c r="O201" s="43"/>
      <c r="P201" s="43"/>
      <c r="Q201" s="21">
        <f t="shared" si="18"/>
        <v>0</v>
      </c>
      <c r="R201" s="45">
        <f t="shared" si="19"/>
        <v>0</v>
      </c>
      <c r="S201" s="13"/>
      <c r="T201" s="51"/>
      <c r="U201" s="11">
        <f t="shared" si="20"/>
        <v>0</v>
      </c>
      <c r="V201" s="28"/>
      <c r="W201" s="28"/>
      <c r="X201" s="2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  <c r="DV201" s="28"/>
      <c r="DW201" s="28"/>
      <c r="DX201" s="28"/>
      <c r="DY201" s="28"/>
      <c r="DZ201" s="28"/>
      <c r="EA201" s="28"/>
      <c r="EB201" s="28"/>
      <c r="EC201" s="28"/>
      <c r="ED201" s="28"/>
      <c r="EE201" s="28"/>
      <c r="EF201" s="28"/>
      <c r="EG201" s="28"/>
      <c r="EH201" s="28"/>
      <c r="EI201" s="28"/>
      <c r="EJ201" s="28"/>
      <c r="EK201" s="28"/>
      <c r="EL201" s="28"/>
      <c r="EM201" s="28"/>
      <c r="EN201" s="28"/>
      <c r="EO201" s="28"/>
      <c r="EP201" s="28"/>
      <c r="EQ201" s="28"/>
      <c r="ER201" s="28"/>
      <c r="ES201" s="28"/>
      <c r="ET201" s="28"/>
      <c r="EU201" s="28"/>
      <c r="EV201" s="28"/>
      <c r="EW201" s="28"/>
      <c r="EX201" s="28"/>
      <c r="EY201" s="28"/>
      <c r="EZ201" s="28"/>
      <c r="FA201" s="28"/>
      <c r="FB201" s="28"/>
      <c r="FC201" s="28"/>
      <c r="FD201" s="28"/>
      <c r="FE201" s="28"/>
      <c r="FF201" s="28"/>
      <c r="FG201" s="28"/>
      <c r="FH201" s="28"/>
      <c r="FI201" s="28"/>
      <c r="FJ201" s="28"/>
      <c r="FK201" s="28"/>
      <c r="FL201" s="28"/>
      <c r="FM201" s="28"/>
      <c r="FN201" s="28"/>
      <c r="FO201" s="28"/>
      <c r="FP201" s="28"/>
      <c r="FQ201" s="28"/>
      <c r="FR201" s="28"/>
      <c r="FS201" s="28"/>
      <c r="FT201" s="28"/>
      <c r="FU201" s="28"/>
      <c r="FV201" s="28"/>
      <c r="FW201" s="28"/>
      <c r="FX201" s="28"/>
      <c r="FY201" s="28"/>
      <c r="FZ201" s="28"/>
      <c r="GA201" s="28"/>
      <c r="GB201" s="28"/>
    </row>
    <row r="202" spans="1:184" s="12" customFormat="1" ht="20.100000000000001" customHeight="1" x14ac:dyDescent="0.3">
      <c r="A202" s="14"/>
      <c r="B202" s="8"/>
      <c r="C202" s="24">
        <v>0.75</v>
      </c>
      <c r="D202" s="24">
        <v>0.75</v>
      </c>
      <c r="E202" s="46">
        <f t="shared" si="14"/>
        <v>0</v>
      </c>
      <c r="F202" s="54"/>
      <c r="G202" s="54"/>
      <c r="H202" s="20">
        <f t="shared" si="15"/>
        <v>0</v>
      </c>
      <c r="I202" s="20">
        <f t="shared" si="16"/>
        <v>0</v>
      </c>
      <c r="J202" s="20">
        <f t="shared" si="17"/>
        <v>0</v>
      </c>
      <c r="K202" s="26" t="s">
        <v>10</v>
      </c>
      <c r="L202" s="25">
        <f>IF($K202=0,0,VLOOKUP($K202,'VPMA-Datenbasis'!$A$5:$C$252,2,FALSE))</f>
        <v>14</v>
      </c>
      <c r="M202" s="25">
        <f>IF($K202=0,0,VLOOKUP($K202,'VPMA-Datenbasis'!$A$5:$C$252,3,FALSE))</f>
        <v>28</v>
      </c>
      <c r="N202" s="43"/>
      <c r="O202" s="43"/>
      <c r="P202" s="43"/>
      <c r="Q202" s="21">
        <f t="shared" si="18"/>
        <v>0</v>
      </c>
      <c r="R202" s="45">
        <f t="shared" si="19"/>
        <v>0</v>
      </c>
      <c r="S202" s="13"/>
      <c r="T202" s="51"/>
      <c r="U202" s="11">
        <f t="shared" si="20"/>
        <v>0</v>
      </c>
      <c r="V202" s="28"/>
      <c r="W202" s="28"/>
      <c r="X202" s="2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  <c r="DT202" s="28"/>
      <c r="DU202" s="28"/>
      <c r="DV202" s="28"/>
      <c r="DW202" s="28"/>
      <c r="DX202" s="28"/>
      <c r="DY202" s="28"/>
      <c r="DZ202" s="28"/>
      <c r="EA202" s="28"/>
      <c r="EB202" s="28"/>
      <c r="EC202" s="28"/>
      <c r="ED202" s="28"/>
      <c r="EE202" s="28"/>
      <c r="EF202" s="28"/>
      <c r="EG202" s="28"/>
      <c r="EH202" s="28"/>
      <c r="EI202" s="28"/>
      <c r="EJ202" s="28"/>
      <c r="EK202" s="28"/>
      <c r="EL202" s="28"/>
      <c r="EM202" s="28"/>
      <c r="EN202" s="28"/>
      <c r="EO202" s="28"/>
      <c r="EP202" s="28"/>
      <c r="EQ202" s="28"/>
      <c r="ER202" s="28"/>
      <c r="ES202" s="28"/>
      <c r="ET202" s="28"/>
      <c r="EU202" s="28"/>
      <c r="EV202" s="28"/>
      <c r="EW202" s="28"/>
      <c r="EX202" s="28"/>
      <c r="EY202" s="28"/>
      <c r="EZ202" s="28"/>
      <c r="FA202" s="28"/>
      <c r="FB202" s="28"/>
      <c r="FC202" s="28"/>
      <c r="FD202" s="28"/>
      <c r="FE202" s="28"/>
      <c r="FF202" s="28"/>
      <c r="FG202" s="28"/>
      <c r="FH202" s="28"/>
      <c r="FI202" s="28"/>
      <c r="FJ202" s="28"/>
      <c r="FK202" s="28"/>
      <c r="FL202" s="28"/>
      <c r="FM202" s="28"/>
      <c r="FN202" s="28"/>
      <c r="FO202" s="28"/>
      <c r="FP202" s="28"/>
      <c r="FQ202" s="28"/>
      <c r="FR202" s="28"/>
      <c r="FS202" s="28"/>
      <c r="FT202" s="28"/>
      <c r="FU202" s="28"/>
      <c r="FV202" s="28"/>
      <c r="FW202" s="28"/>
      <c r="FX202" s="28"/>
      <c r="FY202" s="28"/>
      <c r="FZ202" s="28"/>
      <c r="GA202" s="28"/>
      <c r="GB202" s="28"/>
    </row>
    <row r="203" spans="1:184" s="12" customFormat="1" ht="20.100000000000001" customHeight="1" x14ac:dyDescent="0.3">
      <c r="A203" s="14"/>
      <c r="B203" s="8"/>
      <c r="C203" s="24">
        <v>0.75</v>
      </c>
      <c r="D203" s="24">
        <v>0.75</v>
      </c>
      <c r="E203" s="46">
        <f t="shared" si="14"/>
        <v>0</v>
      </c>
      <c r="F203" s="54"/>
      <c r="G203" s="54"/>
      <c r="H203" s="20">
        <f t="shared" si="15"/>
        <v>0</v>
      </c>
      <c r="I203" s="20">
        <f t="shared" si="16"/>
        <v>0</v>
      </c>
      <c r="J203" s="20">
        <f t="shared" si="17"/>
        <v>0</v>
      </c>
      <c r="K203" s="26" t="s">
        <v>10</v>
      </c>
      <c r="L203" s="25">
        <f>IF($K203=0,0,VLOOKUP($K203,'VPMA-Datenbasis'!$A$5:$C$252,2,FALSE))</f>
        <v>14</v>
      </c>
      <c r="M203" s="25">
        <f>IF($K203=0,0,VLOOKUP($K203,'VPMA-Datenbasis'!$A$5:$C$252,3,FALSE))</f>
        <v>28</v>
      </c>
      <c r="N203" s="43"/>
      <c r="O203" s="43"/>
      <c r="P203" s="43"/>
      <c r="Q203" s="21">
        <f t="shared" si="18"/>
        <v>0</v>
      </c>
      <c r="R203" s="45">
        <f t="shared" si="19"/>
        <v>0</v>
      </c>
      <c r="S203" s="13"/>
      <c r="T203" s="51"/>
      <c r="U203" s="11">
        <f t="shared" si="20"/>
        <v>0</v>
      </c>
      <c r="V203" s="28"/>
      <c r="W203" s="28"/>
      <c r="X203" s="2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  <c r="DV203" s="28"/>
      <c r="DW203" s="28"/>
      <c r="DX203" s="28"/>
      <c r="DY203" s="28"/>
      <c r="DZ203" s="28"/>
      <c r="EA203" s="28"/>
      <c r="EB203" s="28"/>
      <c r="EC203" s="28"/>
      <c r="ED203" s="28"/>
      <c r="EE203" s="28"/>
      <c r="EF203" s="28"/>
      <c r="EG203" s="28"/>
      <c r="EH203" s="28"/>
      <c r="EI203" s="28"/>
      <c r="EJ203" s="28"/>
      <c r="EK203" s="28"/>
      <c r="EL203" s="28"/>
      <c r="EM203" s="28"/>
      <c r="EN203" s="28"/>
      <c r="EO203" s="28"/>
      <c r="EP203" s="28"/>
      <c r="EQ203" s="28"/>
      <c r="ER203" s="28"/>
      <c r="ES203" s="28"/>
      <c r="ET203" s="28"/>
      <c r="EU203" s="28"/>
      <c r="EV203" s="28"/>
      <c r="EW203" s="28"/>
      <c r="EX203" s="28"/>
      <c r="EY203" s="28"/>
      <c r="EZ203" s="28"/>
      <c r="FA203" s="28"/>
      <c r="FB203" s="28"/>
      <c r="FC203" s="28"/>
      <c r="FD203" s="28"/>
      <c r="FE203" s="28"/>
      <c r="FF203" s="28"/>
      <c r="FG203" s="28"/>
      <c r="FH203" s="28"/>
      <c r="FI203" s="28"/>
      <c r="FJ203" s="28"/>
      <c r="FK203" s="28"/>
      <c r="FL203" s="28"/>
      <c r="FM203" s="28"/>
      <c r="FN203" s="28"/>
      <c r="FO203" s="28"/>
      <c r="FP203" s="28"/>
      <c r="FQ203" s="28"/>
      <c r="FR203" s="28"/>
      <c r="FS203" s="28"/>
      <c r="FT203" s="28"/>
      <c r="FU203" s="28"/>
      <c r="FV203" s="28"/>
      <c r="FW203" s="28"/>
      <c r="FX203" s="28"/>
      <c r="FY203" s="28"/>
      <c r="FZ203" s="28"/>
      <c r="GA203" s="28"/>
      <c r="GB203" s="28"/>
    </row>
    <row r="204" spans="1:184" s="12" customFormat="1" ht="20.100000000000001" customHeight="1" x14ac:dyDescent="0.3">
      <c r="A204" s="14"/>
      <c r="B204" s="8"/>
      <c r="C204" s="24">
        <v>0.75</v>
      </c>
      <c r="D204" s="24">
        <v>0.75</v>
      </c>
      <c r="E204" s="46">
        <f t="shared" si="14"/>
        <v>0</v>
      </c>
      <c r="F204" s="54"/>
      <c r="G204" s="54"/>
      <c r="H204" s="20">
        <f t="shared" si="15"/>
        <v>0</v>
      </c>
      <c r="I204" s="20">
        <f t="shared" si="16"/>
        <v>0</v>
      </c>
      <c r="J204" s="20">
        <f t="shared" si="17"/>
        <v>0</v>
      </c>
      <c r="K204" s="26" t="s">
        <v>10</v>
      </c>
      <c r="L204" s="25">
        <f>IF($K204=0,0,VLOOKUP($K204,'VPMA-Datenbasis'!$A$5:$C$252,2,FALSE))</f>
        <v>14</v>
      </c>
      <c r="M204" s="25">
        <f>IF($K204=0,0,VLOOKUP($K204,'VPMA-Datenbasis'!$A$5:$C$252,3,FALSE))</f>
        <v>28</v>
      </c>
      <c r="N204" s="43"/>
      <c r="O204" s="43"/>
      <c r="P204" s="43"/>
      <c r="Q204" s="21">
        <f t="shared" si="18"/>
        <v>0</v>
      </c>
      <c r="R204" s="45">
        <f t="shared" si="19"/>
        <v>0</v>
      </c>
      <c r="S204" s="13"/>
      <c r="T204" s="51"/>
      <c r="U204" s="11">
        <f t="shared" si="20"/>
        <v>0</v>
      </c>
      <c r="V204" s="28"/>
      <c r="W204" s="28"/>
      <c r="X204" s="2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8"/>
      <c r="DX204" s="28"/>
      <c r="DY204" s="28"/>
      <c r="DZ204" s="28"/>
      <c r="EA204" s="28"/>
      <c r="EB204" s="28"/>
      <c r="EC204" s="28"/>
      <c r="ED204" s="28"/>
      <c r="EE204" s="28"/>
      <c r="EF204" s="28"/>
      <c r="EG204" s="28"/>
      <c r="EH204" s="28"/>
      <c r="EI204" s="28"/>
      <c r="EJ204" s="28"/>
      <c r="EK204" s="28"/>
      <c r="EL204" s="28"/>
      <c r="EM204" s="28"/>
      <c r="EN204" s="28"/>
      <c r="EO204" s="28"/>
      <c r="EP204" s="28"/>
      <c r="EQ204" s="28"/>
      <c r="ER204" s="28"/>
      <c r="ES204" s="28"/>
      <c r="ET204" s="28"/>
      <c r="EU204" s="28"/>
      <c r="EV204" s="28"/>
      <c r="EW204" s="28"/>
      <c r="EX204" s="28"/>
      <c r="EY204" s="28"/>
      <c r="EZ204" s="28"/>
      <c r="FA204" s="28"/>
      <c r="FB204" s="28"/>
      <c r="FC204" s="28"/>
      <c r="FD204" s="28"/>
      <c r="FE204" s="28"/>
      <c r="FF204" s="28"/>
      <c r="FG204" s="28"/>
      <c r="FH204" s="28"/>
      <c r="FI204" s="28"/>
      <c r="FJ204" s="28"/>
      <c r="FK204" s="28"/>
      <c r="FL204" s="28"/>
      <c r="FM204" s="28"/>
      <c r="FN204" s="28"/>
      <c r="FO204" s="28"/>
      <c r="FP204" s="28"/>
      <c r="FQ204" s="28"/>
      <c r="FR204" s="28"/>
      <c r="FS204" s="28"/>
      <c r="FT204" s="28"/>
      <c r="FU204" s="28"/>
      <c r="FV204" s="28"/>
      <c r="FW204" s="28"/>
      <c r="FX204" s="28"/>
      <c r="FY204" s="28"/>
      <c r="FZ204" s="28"/>
      <c r="GA204" s="28"/>
      <c r="GB204" s="28"/>
    </row>
    <row r="205" spans="1:184" s="12" customFormat="1" ht="20.100000000000001" customHeight="1" x14ac:dyDescent="0.3">
      <c r="A205" s="14"/>
      <c r="B205" s="8"/>
      <c r="C205" s="24">
        <v>0.75</v>
      </c>
      <c r="D205" s="24">
        <v>0.75</v>
      </c>
      <c r="E205" s="46">
        <f t="shared" ref="E205:E268" si="21">D205-C205</f>
        <v>0</v>
      </c>
      <c r="F205" s="54"/>
      <c r="G205" s="54"/>
      <c r="H205" s="20">
        <f t="shared" ref="H205:H268" si="22">IF(B205="ja",M205,0)</f>
        <v>0</v>
      </c>
      <c r="I205" s="20">
        <f t="shared" ref="I205:I268" si="23">IF(AND(B205="nein",E205&gt;=TIME(8,0,0)),L205,0)</f>
        <v>0</v>
      </c>
      <c r="J205" s="20">
        <f t="shared" ref="J205:J268" si="24">SUM(H205:I205)</f>
        <v>0</v>
      </c>
      <c r="K205" s="26" t="s">
        <v>10</v>
      </c>
      <c r="L205" s="25">
        <f>IF($K205=0,0,VLOOKUP($K205,'VPMA-Datenbasis'!$A$5:$C$252,2,FALSE))</f>
        <v>14</v>
      </c>
      <c r="M205" s="25">
        <f>IF($K205=0,0,VLOOKUP($K205,'VPMA-Datenbasis'!$A$5:$C$252,3,FALSE))</f>
        <v>28</v>
      </c>
      <c r="N205" s="43"/>
      <c r="O205" s="43"/>
      <c r="P205" s="43"/>
      <c r="Q205" s="21">
        <f t="shared" ref="Q205:Q268" si="25">IF(N205="Ja",0.2*M205,0)+IF(O205="Ja",0.4*M205,0)+IF(P205="Ja",0.4*M205,0)</f>
        <v>0</v>
      </c>
      <c r="R205" s="45">
        <f t="shared" ref="R205:R268" si="26">IF(Q205&lt;J205,J205-Q205,0)</f>
        <v>0</v>
      </c>
      <c r="S205" s="13"/>
      <c r="T205" s="51"/>
      <c r="U205" s="11">
        <f t="shared" ref="U205:U268" si="27">(T205+S205)*0.3</f>
        <v>0</v>
      </c>
      <c r="V205" s="28"/>
      <c r="W205" s="28"/>
      <c r="X205" s="2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8"/>
      <c r="DX205" s="28"/>
      <c r="DY205" s="28"/>
      <c r="DZ205" s="28"/>
      <c r="EA205" s="28"/>
      <c r="EB205" s="28"/>
      <c r="EC205" s="28"/>
      <c r="ED205" s="28"/>
      <c r="EE205" s="28"/>
      <c r="EF205" s="28"/>
      <c r="EG205" s="28"/>
      <c r="EH205" s="28"/>
      <c r="EI205" s="28"/>
      <c r="EJ205" s="28"/>
      <c r="EK205" s="28"/>
      <c r="EL205" s="28"/>
      <c r="EM205" s="28"/>
      <c r="EN205" s="28"/>
      <c r="EO205" s="28"/>
      <c r="EP205" s="28"/>
      <c r="EQ205" s="28"/>
      <c r="ER205" s="28"/>
      <c r="ES205" s="28"/>
      <c r="ET205" s="28"/>
      <c r="EU205" s="28"/>
      <c r="EV205" s="28"/>
      <c r="EW205" s="28"/>
      <c r="EX205" s="28"/>
      <c r="EY205" s="28"/>
      <c r="EZ205" s="28"/>
      <c r="FA205" s="28"/>
      <c r="FB205" s="28"/>
      <c r="FC205" s="28"/>
      <c r="FD205" s="28"/>
      <c r="FE205" s="28"/>
      <c r="FF205" s="28"/>
      <c r="FG205" s="28"/>
      <c r="FH205" s="28"/>
      <c r="FI205" s="28"/>
      <c r="FJ205" s="28"/>
      <c r="FK205" s="28"/>
      <c r="FL205" s="28"/>
      <c r="FM205" s="28"/>
      <c r="FN205" s="28"/>
      <c r="FO205" s="28"/>
      <c r="FP205" s="28"/>
      <c r="FQ205" s="28"/>
      <c r="FR205" s="28"/>
      <c r="FS205" s="28"/>
      <c r="FT205" s="28"/>
      <c r="FU205" s="28"/>
      <c r="FV205" s="28"/>
      <c r="FW205" s="28"/>
      <c r="FX205" s="28"/>
      <c r="FY205" s="28"/>
      <c r="FZ205" s="28"/>
      <c r="GA205" s="28"/>
      <c r="GB205" s="28"/>
    </row>
    <row r="206" spans="1:184" s="12" customFormat="1" ht="20.100000000000001" customHeight="1" x14ac:dyDescent="0.3">
      <c r="A206" s="14"/>
      <c r="B206" s="8"/>
      <c r="C206" s="24">
        <v>0.75</v>
      </c>
      <c r="D206" s="24">
        <v>0.75</v>
      </c>
      <c r="E206" s="46">
        <f t="shared" si="21"/>
        <v>0</v>
      </c>
      <c r="F206" s="54"/>
      <c r="G206" s="54"/>
      <c r="H206" s="20">
        <f t="shared" si="22"/>
        <v>0</v>
      </c>
      <c r="I206" s="20">
        <f t="shared" si="23"/>
        <v>0</v>
      </c>
      <c r="J206" s="20">
        <f t="shared" si="24"/>
        <v>0</v>
      </c>
      <c r="K206" s="26" t="s">
        <v>10</v>
      </c>
      <c r="L206" s="25">
        <f>IF($K206=0,0,VLOOKUP($K206,'VPMA-Datenbasis'!$A$5:$C$252,2,FALSE))</f>
        <v>14</v>
      </c>
      <c r="M206" s="25">
        <f>IF($K206=0,0,VLOOKUP($K206,'VPMA-Datenbasis'!$A$5:$C$252,3,FALSE))</f>
        <v>28</v>
      </c>
      <c r="N206" s="43"/>
      <c r="O206" s="43"/>
      <c r="P206" s="43"/>
      <c r="Q206" s="21">
        <f t="shared" si="25"/>
        <v>0</v>
      </c>
      <c r="R206" s="45">
        <f t="shared" si="26"/>
        <v>0</v>
      </c>
      <c r="S206" s="13"/>
      <c r="T206" s="51"/>
      <c r="U206" s="11">
        <f t="shared" si="27"/>
        <v>0</v>
      </c>
      <c r="V206" s="28"/>
      <c r="W206" s="28"/>
      <c r="X206" s="2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  <c r="EJ206" s="28"/>
      <c r="EK206" s="28"/>
      <c r="EL206" s="28"/>
      <c r="EM206" s="28"/>
      <c r="EN206" s="28"/>
      <c r="EO206" s="28"/>
      <c r="EP206" s="28"/>
      <c r="EQ206" s="28"/>
      <c r="ER206" s="28"/>
      <c r="ES206" s="28"/>
      <c r="ET206" s="28"/>
      <c r="EU206" s="28"/>
      <c r="EV206" s="28"/>
      <c r="EW206" s="28"/>
      <c r="EX206" s="28"/>
      <c r="EY206" s="28"/>
      <c r="EZ206" s="28"/>
      <c r="FA206" s="28"/>
      <c r="FB206" s="28"/>
      <c r="FC206" s="28"/>
      <c r="FD206" s="28"/>
      <c r="FE206" s="28"/>
      <c r="FF206" s="28"/>
      <c r="FG206" s="28"/>
      <c r="FH206" s="28"/>
      <c r="FI206" s="28"/>
      <c r="FJ206" s="28"/>
      <c r="FK206" s="28"/>
      <c r="FL206" s="28"/>
      <c r="FM206" s="28"/>
      <c r="FN206" s="28"/>
      <c r="FO206" s="28"/>
      <c r="FP206" s="28"/>
      <c r="FQ206" s="28"/>
      <c r="FR206" s="28"/>
      <c r="FS206" s="28"/>
      <c r="FT206" s="28"/>
      <c r="FU206" s="28"/>
      <c r="FV206" s="28"/>
      <c r="FW206" s="28"/>
      <c r="FX206" s="28"/>
      <c r="FY206" s="28"/>
      <c r="FZ206" s="28"/>
      <c r="GA206" s="28"/>
      <c r="GB206" s="28"/>
    </row>
    <row r="207" spans="1:184" s="12" customFormat="1" ht="20.100000000000001" customHeight="1" x14ac:dyDescent="0.3">
      <c r="A207" s="14"/>
      <c r="B207" s="8"/>
      <c r="C207" s="24">
        <v>0.75</v>
      </c>
      <c r="D207" s="24">
        <v>0.75</v>
      </c>
      <c r="E207" s="46">
        <f t="shared" si="21"/>
        <v>0</v>
      </c>
      <c r="F207" s="54"/>
      <c r="G207" s="54"/>
      <c r="H207" s="20">
        <f t="shared" si="22"/>
        <v>0</v>
      </c>
      <c r="I207" s="20">
        <f t="shared" si="23"/>
        <v>0</v>
      </c>
      <c r="J207" s="20">
        <f t="shared" si="24"/>
        <v>0</v>
      </c>
      <c r="K207" s="26" t="s">
        <v>10</v>
      </c>
      <c r="L207" s="25">
        <f>IF($K207=0,0,VLOOKUP($K207,'VPMA-Datenbasis'!$A$5:$C$252,2,FALSE))</f>
        <v>14</v>
      </c>
      <c r="M207" s="25">
        <f>IF($K207=0,0,VLOOKUP($K207,'VPMA-Datenbasis'!$A$5:$C$252,3,FALSE))</f>
        <v>28</v>
      </c>
      <c r="N207" s="43"/>
      <c r="O207" s="43"/>
      <c r="P207" s="43"/>
      <c r="Q207" s="21">
        <f t="shared" si="25"/>
        <v>0</v>
      </c>
      <c r="R207" s="45">
        <f t="shared" si="26"/>
        <v>0</v>
      </c>
      <c r="S207" s="13"/>
      <c r="T207" s="51"/>
      <c r="U207" s="11">
        <f t="shared" si="27"/>
        <v>0</v>
      </c>
      <c r="V207" s="28"/>
      <c r="W207" s="28"/>
      <c r="X207" s="2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8"/>
      <c r="DX207" s="28"/>
      <c r="DY207" s="28"/>
      <c r="DZ207" s="28"/>
      <c r="EA207" s="28"/>
      <c r="EB207" s="28"/>
      <c r="EC207" s="28"/>
      <c r="ED207" s="28"/>
      <c r="EE207" s="28"/>
      <c r="EF207" s="28"/>
      <c r="EG207" s="28"/>
      <c r="EH207" s="28"/>
      <c r="EI207" s="28"/>
      <c r="EJ207" s="28"/>
      <c r="EK207" s="28"/>
      <c r="EL207" s="28"/>
      <c r="EM207" s="28"/>
      <c r="EN207" s="28"/>
      <c r="EO207" s="28"/>
      <c r="EP207" s="28"/>
      <c r="EQ207" s="28"/>
      <c r="ER207" s="28"/>
      <c r="ES207" s="28"/>
      <c r="ET207" s="28"/>
      <c r="EU207" s="28"/>
      <c r="EV207" s="28"/>
      <c r="EW207" s="28"/>
      <c r="EX207" s="28"/>
      <c r="EY207" s="28"/>
      <c r="EZ207" s="28"/>
      <c r="FA207" s="28"/>
      <c r="FB207" s="28"/>
      <c r="FC207" s="28"/>
      <c r="FD207" s="28"/>
      <c r="FE207" s="28"/>
      <c r="FF207" s="28"/>
      <c r="FG207" s="28"/>
      <c r="FH207" s="28"/>
      <c r="FI207" s="28"/>
      <c r="FJ207" s="28"/>
      <c r="FK207" s="28"/>
      <c r="FL207" s="28"/>
      <c r="FM207" s="28"/>
      <c r="FN207" s="28"/>
      <c r="FO207" s="28"/>
      <c r="FP207" s="28"/>
      <c r="FQ207" s="28"/>
      <c r="FR207" s="28"/>
      <c r="FS207" s="28"/>
      <c r="FT207" s="28"/>
      <c r="FU207" s="28"/>
      <c r="FV207" s="28"/>
      <c r="FW207" s="28"/>
      <c r="FX207" s="28"/>
      <c r="FY207" s="28"/>
      <c r="FZ207" s="28"/>
      <c r="GA207" s="28"/>
      <c r="GB207" s="28"/>
    </row>
    <row r="208" spans="1:184" s="12" customFormat="1" ht="20.100000000000001" customHeight="1" x14ac:dyDescent="0.3">
      <c r="A208" s="14"/>
      <c r="B208" s="8"/>
      <c r="C208" s="24">
        <v>0.75</v>
      </c>
      <c r="D208" s="24">
        <v>0.75</v>
      </c>
      <c r="E208" s="46">
        <f t="shared" si="21"/>
        <v>0</v>
      </c>
      <c r="F208" s="54"/>
      <c r="G208" s="54"/>
      <c r="H208" s="20">
        <f t="shared" si="22"/>
        <v>0</v>
      </c>
      <c r="I208" s="20">
        <f t="shared" si="23"/>
        <v>0</v>
      </c>
      <c r="J208" s="20">
        <f t="shared" si="24"/>
        <v>0</v>
      </c>
      <c r="K208" s="26" t="s">
        <v>10</v>
      </c>
      <c r="L208" s="25">
        <f>IF($K208=0,0,VLOOKUP($K208,'VPMA-Datenbasis'!$A$5:$C$252,2,FALSE))</f>
        <v>14</v>
      </c>
      <c r="M208" s="25">
        <f>IF($K208=0,0,VLOOKUP($K208,'VPMA-Datenbasis'!$A$5:$C$252,3,FALSE))</f>
        <v>28</v>
      </c>
      <c r="N208" s="43"/>
      <c r="O208" s="43"/>
      <c r="P208" s="43"/>
      <c r="Q208" s="21">
        <f t="shared" si="25"/>
        <v>0</v>
      </c>
      <c r="R208" s="45">
        <f t="shared" si="26"/>
        <v>0</v>
      </c>
      <c r="S208" s="13"/>
      <c r="T208" s="51"/>
      <c r="U208" s="11">
        <f t="shared" si="27"/>
        <v>0</v>
      </c>
      <c r="V208" s="28"/>
      <c r="W208" s="28"/>
      <c r="X208" s="2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  <c r="DV208" s="28"/>
      <c r="DW208" s="28"/>
      <c r="DX208" s="28"/>
      <c r="DY208" s="28"/>
      <c r="DZ208" s="28"/>
      <c r="EA208" s="28"/>
      <c r="EB208" s="28"/>
      <c r="EC208" s="28"/>
      <c r="ED208" s="28"/>
      <c r="EE208" s="28"/>
      <c r="EF208" s="28"/>
      <c r="EG208" s="28"/>
      <c r="EH208" s="28"/>
      <c r="EI208" s="28"/>
      <c r="EJ208" s="28"/>
      <c r="EK208" s="28"/>
      <c r="EL208" s="28"/>
      <c r="EM208" s="28"/>
      <c r="EN208" s="28"/>
      <c r="EO208" s="28"/>
      <c r="EP208" s="28"/>
      <c r="EQ208" s="28"/>
      <c r="ER208" s="28"/>
      <c r="ES208" s="28"/>
      <c r="ET208" s="28"/>
      <c r="EU208" s="28"/>
      <c r="EV208" s="28"/>
      <c r="EW208" s="28"/>
      <c r="EX208" s="28"/>
      <c r="EY208" s="28"/>
      <c r="EZ208" s="28"/>
      <c r="FA208" s="28"/>
      <c r="FB208" s="28"/>
      <c r="FC208" s="28"/>
      <c r="FD208" s="28"/>
      <c r="FE208" s="28"/>
      <c r="FF208" s="28"/>
      <c r="FG208" s="28"/>
      <c r="FH208" s="28"/>
      <c r="FI208" s="28"/>
      <c r="FJ208" s="28"/>
      <c r="FK208" s="28"/>
      <c r="FL208" s="28"/>
      <c r="FM208" s="28"/>
      <c r="FN208" s="28"/>
      <c r="FO208" s="28"/>
      <c r="FP208" s="28"/>
      <c r="FQ208" s="28"/>
      <c r="FR208" s="28"/>
      <c r="FS208" s="28"/>
      <c r="FT208" s="28"/>
      <c r="FU208" s="28"/>
      <c r="FV208" s="28"/>
      <c r="FW208" s="28"/>
      <c r="FX208" s="28"/>
      <c r="FY208" s="28"/>
      <c r="FZ208" s="28"/>
      <c r="GA208" s="28"/>
      <c r="GB208" s="28"/>
    </row>
    <row r="209" spans="1:184" s="12" customFormat="1" ht="20.100000000000001" customHeight="1" x14ac:dyDescent="0.3">
      <c r="A209" s="14"/>
      <c r="B209" s="8"/>
      <c r="C209" s="24">
        <v>0.75</v>
      </c>
      <c r="D209" s="24">
        <v>0.75</v>
      </c>
      <c r="E209" s="46">
        <f t="shared" si="21"/>
        <v>0</v>
      </c>
      <c r="F209" s="54"/>
      <c r="G209" s="54"/>
      <c r="H209" s="20">
        <f t="shared" si="22"/>
        <v>0</v>
      </c>
      <c r="I209" s="20">
        <f t="shared" si="23"/>
        <v>0</v>
      </c>
      <c r="J209" s="20">
        <f t="shared" si="24"/>
        <v>0</v>
      </c>
      <c r="K209" s="26" t="s">
        <v>10</v>
      </c>
      <c r="L209" s="25">
        <f>IF($K209=0,0,VLOOKUP($K209,'VPMA-Datenbasis'!$A$5:$C$252,2,FALSE))</f>
        <v>14</v>
      </c>
      <c r="M209" s="25">
        <f>IF($K209=0,0,VLOOKUP($K209,'VPMA-Datenbasis'!$A$5:$C$252,3,FALSE))</f>
        <v>28</v>
      </c>
      <c r="N209" s="43"/>
      <c r="O209" s="43"/>
      <c r="P209" s="43"/>
      <c r="Q209" s="21">
        <f t="shared" si="25"/>
        <v>0</v>
      </c>
      <c r="R209" s="45">
        <f t="shared" si="26"/>
        <v>0</v>
      </c>
      <c r="S209" s="13"/>
      <c r="T209" s="51"/>
      <c r="U209" s="11">
        <f t="shared" si="27"/>
        <v>0</v>
      </c>
      <c r="V209" s="28"/>
      <c r="W209" s="28"/>
      <c r="X209" s="2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  <c r="DT209" s="28"/>
      <c r="DU209" s="28"/>
      <c r="DV209" s="28"/>
      <c r="DW209" s="28"/>
      <c r="DX209" s="28"/>
      <c r="DY209" s="28"/>
      <c r="DZ209" s="28"/>
      <c r="EA209" s="28"/>
      <c r="EB209" s="28"/>
      <c r="EC209" s="28"/>
      <c r="ED209" s="28"/>
      <c r="EE209" s="28"/>
      <c r="EF209" s="28"/>
      <c r="EG209" s="28"/>
      <c r="EH209" s="28"/>
      <c r="EI209" s="28"/>
      <c r="EJ209" s="28"/>
      <c r="EK209" s="28"/>
      <c r="EL209" s="28"/>
      <c r="EM209" s="28"/>
      <c r="EN209" s="28"/>
      <c r="EO209" s="28"/>
      <c r="EP209" s="28"/>
      <c r="EQ209" s="28"/>
      <c r="ER209" s="28"/>
      <c r="ES209" s="28"/>
      <c r="ET209" s="28"/>
      <c r="EU209" s="28"/>
      <c r="EV209" s="28"/>
      <c r="EW209" s="28"/>
      <c r="EX209" s="28"/>
      <c r="EY209" s="28"/>
      <c r="EZ209" s="28"/>
      <c r="FA209" s="28"/>
      <c r="FB209" s="28"/>
      <c r="FC209" s="28"/>
      <c r="FD209" s="28"/>
      <c r="FE209" s="28"/>
      <c r="FF209" s="28"/>
      <c r="FG209" s="28"/>
      <c r="FH209" s="28"/>
      <c r="FI209" s="28"/>
      <c r="FJ209" s="28"/>
      <c r="FK209" s="28"/>
      <c r="FL209" s="28"/>
      <c r="FM209" s="28"/>
      <c r="FN209" s="28"/>
      <c r="FO209" s="28"/>
      <c r="FP209" s="28"/>
      <c r="FQ209" s="28"/>
      <c r="FR209" s="28"/>
      <c r="FS209" s="28"/>
      <c r="FT209" s="28"/>
      <c r="FU209" s="28"/>
      <c r="FV209" s="28"/>
      <c r="FW209" s="28"/>
      <c r="FX209" s="28"/>
      <c r="FY209" s="28"/>
      <c r="FZ209" s="28"/>
      <c r="GA209" s="28"/>
      <c r="GB209" s="28"/>
    </row>
    <row r="210" spans="1:184" s="12" customFormat="1" ht="20.100000000000001" customHeight="1" x14ac:dyDescent="0.3">
      <c r="A210" s="14"/>
      <c r="B210" s="8"/>
      <c r="C210" s="24">
        <v>0.75</v>
      </c>
      <c r="D210" s="24">
        <v>0.75</v>
      </c>
      <c r="E210" s="46">
        <f t="shared" si="21"/>
        <v>0</v>
      </c>
      <c r="F210" s="54"/>
      <c r="G210" s="54"/>
      <c r="H210" s="20">
        <f t="shared" si="22"/>
        <v>0</v>
      </c>
      <c r="I210" s="20">
        <f t="shared" si="23"/>
        <v>0</v>
      </c>
      <c r="J210" s="20">
        <f t="shared" si="24"/>
        <v>0</v>
      </c>
      <c r="K210" s="26" t="s">
        <v>10</v>
      </c>
      <c r="L210" s="25">
        <f>IF($K210=0,0,VLOOKUP($K210,'VPMA-Datenbasis'!$A$5:$C$252,2,FALSE))</f>
        <v>14</v>
      </c>
      <c r="M210" s="25">
        <f>IF($K210=0,0,VLOOKUP($K210,'VPMA-Datenbasis'!$A$5:$C$252,3,FALSE))</f>
        <v>28</v>
      </c>
      <c r="N210" s="43"/>
      <c r="O210" s="43"/>
      <c r="P210" s="43"/>
      <c r="Q210" s="21">
        <f t="shared" si="25"/>
        <v>0</v>
      </c>
      <c r="R210" s="45">
        <f t="shared" si="26"/>
        <v>0</v>
      </c>
      <c r="S210" s="13"/>
      <c r="T210" s="51"/>
      <c r="U210" s="11">
        <f t="shared" si="27"/>
        <v>0</v>
      </c>
      <c r="V210" s="28"/>
      <c r="W210" s="28"/>
      <c r="X210" s="2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  <c r="DV210" s="28"/>
      <c r="DW210" s="28"/>
      <c r="DX210" s="28"/>
      <c r="DY210" s="28"/>
      <c r="DZ210" s="28"/>
      <c r="EA210" s="28"/>
      <c r="EB210" s="28"/>
      <c r="EC210" s="28"/>
      <c r="ED210" s="28"/>
      <c r="EE210" s="28"/>
      <c r="EF210" s="28"/>
      <c r="EG210" s="28"/>
      <c r="EH210" s="28"/>
      <c r="EI210" s="28"/>
      <c r="EJ210" s="28"/>
      <c r="EK210" s="28"/>
      <c r="EL210" s="28"/>
      <c r="EM210" s="28"/>
      <c r="EN210" s="28"/>
      <c r="EO210" s="28"/>
      <c r="EP210" s="28"/>
      <c r="EQ210" s="28"/>
      <c r="ER210" s="28"/>
      <c r="ES210" s="28"/>
      <c r="ET210" s="28"/>
      <c r="EU210" s="28"/>
      <c r="EV210" s="28"/>
      <c r="EW210" s="28"/>
      <c r="EX210" s="28"/>
      <c r="EY210" s="28"/>
      <c r="EZ210" s="28"/>
      <c r="FA210" s="28"/>
      <c r="FB210" s="28"/>
      <c r="FC210" s="28"/>
      <c r="FD210" s="28"/>
      <c r="FE210" s="28"/>
      <c r="FF210" s="28"/>
      <c r="FG210" s="28"/>
      <c r="FH210" s="28"/>
      <c r="FI210" s="28"/>
      <c r="FJ210" s="28"/>
      <c r="FK210" s="28"/>
      <c r="FL210" s="28"/>
      <c r="FM210" s="28"/>
      <c r="FN210" s="28"/>
      <c r="FO210" s="28"/>
      <c r="FP210" s="28"/>
      <c r="FQ210" s="28"/>
      <c r="FR210" s="28"/>
      <c r="FS210" s="28"/>
      <c r="FT210" s="28"/>
      <c r="FU210" s="28"/>
      <c r="FV210" s="28"/>
      <c r="FW210" s="28"/>
      <c r="FX210" s="28"/>
      <c r="FY210" s="28"/>
      <c r="FZ210" s="28"/>
      <c r="GA210" s="28"/>
      <c r="GB210" s="28"/>
    </row>
    <row r="211" spans="1:184" s="12" customFormat="1" ht="20.100000000000001" customHeight="1" x14ac:dyDescent="0.3">
      <c r="A211" s="14"/>
      <c r="B211" s="8"/>
      <c r="C211" s="24">
        <v>0.75</v>
      </c>
      <c r="D211" s="24">
        <v>0.75</v>
      </c>
      <c r="E211" s="46">
        <f t="shared" si="21"/>
        <v>0</v>
      </c>
      <c r="F211" s="54"/>
      <c r="G211" s="54"/>
      <c r="H211" s="20">
        <f t="shared" si="22"/>
        <v>0</v>
      </c>
      <c r="I211" s="20">
        <f t="shared" si="23"/>
        <v>0</v>
      </c>
      <c r="J211" s="20">
        <f t="shared" si="24"/>
        <v>0</v>
      </c>
      <c r="K211" s="26" t="s">
        <v>10</v>
      </c>
      <c r="L211" s="25">
        <f>IF($K211=0,0,VLOOKUP($K211,'VPMA-Datenbasis'!$A$5:$C$252,2,FALSE))</f>
        <v>14</v>
      </c>
      <c r="M211" s="25">
        <f>IF($K211=0,0,VLOOKUP($K211,'VPMA-Datenbasis'!$A$5:$C$252,3,FALSE))</f>
        <v>28</v>
      </c>
      <c r="N211" s="43"/>
      <c r="O211" s="43"/>
      <c r="P211" s="43"/>
      <c r="Q211" s="21">
        <f t="shared" si="25"/>
        <v>0</v>
      </c>
      <c r="R211" s="45">
        <f t="shared" si="26"/>
        <v>0</v>
      </c>
      <c r="S211" s="13"/>
      <c r="T211" s="51"/>
      <c r="U211" s="11">
        <f t="shared" si="27"/>
        <v>0</v>
      </c>
      <c r="V211" s="28"/>
      <c r="W211" s="28"/>
      <c r="X211" s="2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/>
      <c r="DP211" s="28"/>
      <c r="DQ211" s="28"/>
      <c r="DR211" s="28"/>
      <c r="DS211" s="28"/>
      <c r="DT211" s="28"/>
      <c r="DU211" s="28"/>
      <c r="DV211" s="28"/>
      <c r="DW211" s="28"/>
      <c r="DX211" s="28"/>
      <c r="DY211" s="28"/>
      <c r="DZ211" s="28"/>
      <c r="EA211" s="28"/>
      <c r="EB211" s="28"/>
      <c r="EC211" s="28"/>
      <c r="ED211" s="28"/>
      <c r="EE211" s="28"/>
      <c r="EF211" s="28"/>
      <c r="EG211" s="28"/>
      <c r="EH211" s="28"/>
      <c r="EI211" s="28"/>
      <c r="EJ211" s="28"/>
      <c r="EK211" s="28"/>
      <c r="EL211" s="28"/>
      <c r="EM211" s="28"/>
      <c r="EN211" s="28"/>
      <c r="EO211" s="28"/>
      <c r="EP211" s="28"/>
      <c r="EQ211" s="28"/>
      <c r="ER211" s="28"/>
      <c r="ES211" s="28"/>
      <c r="ET211" s="28"/>
      <c r="EU211" s="28"/>
      <c r="EV211" s="28"/>
      <c r="EW211" s="28"/>
      <c r="EX211" s="28"/>
      <c r="EY211" s="28"/>
      <c r="EZ211" s="28"/>
      <c r="FA211" s="28"/>
      <c r="FB211" s="28"/>
      <c r="FC211" s="28"/>
      <c r="FD211" s="28"/>
      <c r="FE211" s="28"/>
      <c r="FF211" s="28"/>
      <c r="FG211" s="28"/>
      <c r="FH211" s="28"/>
      <c r="FI211" s="28"/>
      <c r="FJ211" s="28"/>
      <c r="FK211" s="28"/>
      <c r="FL211" s="28"/>
      <c r="FM211" s="28"/>
      <c r="FN211" s="28"/>
      <c r="FO211" s="28"/>
      <c r="FP211" s="28"/>
      <c r="FQ211" s="28"/>
      <c r="FR211" s="28"/>
      <c r="FS211" s="28"/>
      <c r="FT211" s="28"/>
      <c r="FU211" s="28"/>
      <c r="FV211" s="28"/>
      <c r="FW211" s="28"/>
      <c r="FX211" s="28"/>
      <c r="FY211" s="28"/>
      <c r="FZ211" s="28"/>
      <c r="GA211" s="28"/>
      <c r="GB211" s="28"/>
    </row>
    <row r="212" spans="1:184" s="12" customFormat="1" ht="20.100000000000001" customHeight="1" x14ac:dyDescent="0.3">
      <c r="A212" s="14"/>
      <c r="B212" s="8"/>
      <c r="C212" s="24">
        <v>0.75</v>
      </c>
      <c r="D212" s="24">
        <v>0.75</v>
      </c>
      <c r="E212" s="46">
        <f t="shared" si="21"/>
        <v>0</v>
      </c>
      <c r="F212" s="54"/>
      <c r="G212" s="54"/>
      <c r="H212" s="20">
        <f t="shared" si="22"/>
        <v>0</v>
      </c>
      <c r="I212" s="20">
        <f t="shared" si="23"/>
        <v>0</v>
      </c>
      <c r="J212" s="20">
        <f t="shared" si="24"/>
        <v>0</v>
      </c>
      <c r="K212" s="26" t="s">
        <v>10</v>
      </c>
      <c r="L212" s="25">
        <f>IF($K212=0,0,VLOOKUP($K212,'VPMA-Datenbasis'!$A$5:$C$252,2,FALSE))</f>
        <v>14</v>
      </c>
      <c r="M212" s="25">
        <f>IF($K212=0,0,VLOOKUP($K212,'VPMA-Datenbasis'!$A$5:$C$252,3,FALSE))</f>
        <v>28</v>
      </c>
      <c r="N212" s="43"/>
      <c r="O212" s="43"/>
      <c r="P212" s="43"/>
      <c r="Q212" s="21">
        <f t="shared" si="25"/>
        <v>0</v>
      </c>
      <c r="R212" s="45">
        <f t="shared" si="26"/>
        <v>0</v>
      </c>
      <c r="S212" s="13"/>
      <c r="T212" s="51"/>
      <c r="U212" s="11">
        <f t="shared" si="27"/>
        <v>0</v>
      </c>
      <c r="V212" s="28"/>
      <c r="W212" s="28"/>
      <c r="X212" s="2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  <c r="DT212" s="28"/>
      <c r="DU212" s="28"/>
      <c r="DV212" s="28"/>
      <c r="DW212" s="28"/>
      <c r="DX212" s="28"/>
      <c r="DY212" s="28"/>
      <c r="DZ212" s="28"/>
      <c r="EA212" s="28"/>
      <c r="EB212" s="28"/>
      <c r="EC212" s="28"/>
      <c r="ED212" s="28"/>
      <c r="EE212" s="28"/>
      <c r="EF212" s="28"/>
      <c r="EG212" s="28"/>
      <c r="EH212" s="28"/>
      <c r="EI212" s="28"/>
      <c r="EJ212" s="28"/>
      <c r="EK212" s="28"/>
      <c r="EL212" s="28"/>
      <c r="EM212" s="28"/>
      <c r="EN212" s="28"/>
      <c r="EO212" s="28"/>
      <c r="EP212" s="28"/>
      <c r="EQ212" s="28"/>
      <c r="ER212" s="28"/>
      <c r="ES212" s="28"/>
      <c r="ET212" s="28"/>
      <c r="EU212" s="28"/>
      <c r="EV212" s="28"/>
      <c r="EW212" s="28"/>
      <c r="EX212" s="28"/>
      <c r="EY212" s="28"/>
      <c r="EZ212" s="28"/>
      <c r="FA212" s="28"/>
      <c r="FB212" s="28"/>
      <c r="FC212" s="28"/>
      <c r="FD212" s="28"/>
      <c r="FE212" s="28"/>
      <c r="FF212" s="28"/>
      <c r="FG212" s="28"/>
      <c r="FH212" s="28"/>
      <c r="FI212" s="28"/>
      <c r="FJ212" s="28"/>
      <c r="FK212" s="28"/>
      <c r="FL212" s="28"/>
      <c r="FM212" s="28"/>
      <c r="FN212" s="28"/>
      <c r="FO212" s="28"/>
      <c r="FP212" s="28"/>
      <c r="FQ212" s="28"/>
      <c r="FR212" s="28"/>
      <c r="FS212" s="28"/>
      <c r="FT212" s="28"/>
      <c r="FU212" s="28"/>
      <c r="FV212" s="28"/>
      <c r="FW212" s="28"/>
      <c r="FX212" s="28"/>
      <c r="FY212" s="28"/>
      <c r="FZ212" s="28"/>
      <c r="GA212" s="28"/>
      <c r="GB212" s="28"/>
    </row>
    <row r="213" spans="1:184" s="12" customFormat="1" ht="20.100000000000001" customHeight="1" x14ac:dyDescent="0.3">
      <c r="A213" s="14"/>
      <c r="B213" s="8"/>
      <c r="C213" s="24">
        <v>0.75</v>
      </c>
      <c r="D213" s="24">
        <v>0.75</v>
      </c>
      <c r="E213" s="46">
        <f t="shared" si="21"/>
        <v>0</v>
      </c>
      <c r="F213" s="54"/>
      <c r="G213" s="54"/>
      <c r="H213" s="20">
        <f t="shared" si="22"/>
        <v>0</v>
      </c>
      <c r="I213" s="20">
        <f t="shared" si="23"/>
        <v>0</v>
      </c>
      <c r="J213" s="20">
        <f t="shared" si="24"/>
        <v>0</v>
      </c>
      <c r="K213" s="26" t="s">
        <v>10</v>
      </c>
      <c r="L213" s="25">
        <f>IF($K213=0,0,VLOOKUP($K213,'VPMA-Datenbasis'!$A$5:$C$252,2,FALSE))</f>
        <v>14</v>
      </c>
      <c r="M213" s="25">
        <f>IF($K213=0,0,VLOOKUP($K213,'VPMA-Datenbasis'!$A$5:$C$252,3,FALSE))</f>
        <v>28</v>
      </c>
      <c r="N213" s="43"/>
      <c r="O213" s="43"/>
      <c r="P213" s="43"/>
      <c r="Q213" s="21">
        <f t="shared" si="25"/>
        <v>0</v>
      </c>
      <c r="R213" s="45">
        <f t="shared" si="26"/>
        <v>0</v>
      </c>
      <c r="S213" s="13"/>
      <c r="T213" s="51"/>
      <c r="U213" s="11">
        <f t="shared" si="27"/>
        <v>0</v>
      </c>
      <c r="V213" s="28"/>
      <c r="W213" s="28"/>
      <c r="X213" s="2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8"/>
      <c r="DX213" s="28"/>
      <c r="DY213" s="28"/>
      <c r="DZ213" s="28"/>
      <c r="EA213" s="28"/>
      <c r="EB213" s="28"/>
      <c r="EC213" s="28"/>
      <c r="ED213" s="28"/>
      <c r="EE213" s="28"/>
      <c r="EF213" s="28"/>
      <c r="EG213" s="28"/>
      <c r="EH213" s="28"/>
      <c r="EI213" s="28"/>
      <c r="EJ213" s="28"/>
      <c r="EK213" s="28"/>
      <c r="EL213" s="28"/>
      <c r="EM213" s="28"/>
      <c r="EN213" s="28"/>
      <c r="EO213" s="28"/>
      <c r="EP213" s="28"/>
      <c r="EQ213" s="28"/>
      <c r="ER213" s="28"/>
      <c r="ES213" s="28"/>
      <c r="ET213" s="28"/>
      <c r="EU213" s="28"/>
      <c r="EV213" s="28"/>
      <c r="EW213" s="28"/>
      <c r="EX213" s="28"/>
      <c r="EY213" s="28"/>
      <c r="EZ213" s="28"/>
      <c r="FA213" s="28"/>
      <c r="FB213" s="28"/>
      <c r="FC213" s="28"/>
      <c r="FD213" s="28"/>
      <c r="FE213" s="28"/>
      <c r="FF213" s="28"/>
      <c r="FG213" s="28"/>
      <c r="FH213" s="28"/>
      <c r="FI213" s="28"/>
      <c r="FJ213" s="28"/>
      <c r="FK213" s="28"/>
      <c r="FL213" s="28"/>
      <c r="FM213" s="28"/>
      <c r="FN213" s="28"/>
      <c r="FO213" s="28"/>
      <c r="FP213" s="28"/>
      <c r="FQ213" s="28"/>
      <c r="FR213" s="28"/>
      <c r="FS213" s="28"/>
      <c r="FT213" s="28"/>
      <c r="FU213" s="28"/>
      <c r="FV213" s="28"/>
      <c r="FW213" s="28"/>
      <c r="FX213" s="28"/>
      <c r="FY213" s="28"/>
      <c r="FZ213" s="28"/>
      <c r="GA213" s="28"/>
      <c r="GB213" s="28"/>
    </row>
    <row r="214" spans="1:184" s="12" customFormat="1" ht="20.100000000000001" customHeight="1" x14ac:dyDescent="0.3">
      <c r="A214" s="14"/>
      <c r="B214" s="8"/>
      <c r="C214" s="24">
        <v>0.75</v>
      </c>
      <c r="D214" s="24">
        <v>0.75</v>
      </c>
      <c r="E214" s="46">
        <f t="shared" si="21"/>
        <v>0</v>
      </c>
      <c r="F214" s="54"/>
      <c r="G214" s="54"/>
      <c r="H214" s="20">
        <f t="shared" si="22"/>
        <v>0</v>
      </c>
      <c r="I214" s="20">
        <f t="shared" si="23"/>
        <v>0</v>
      </c>
      <c r="J214" s="20">
        <f t="shared" si="24"/>
        <v>0</v>
      </c>
      <c r="K214" s="26" t="s">
        <v>10</v>
      </c>
      <c r="L214" s="25">
        <f>IF($K214=0,0,VLOOKUP($K214,'VPMA-Datenbasis'!$A$5:$C$252,2,FALSE))</f>
        <v>14</v>
      </c>
      <c r="M214" s="25">
        <f>IF($K214=0,0,VLOOKUP($K214,'VPMA-Datenbasis'!$A$5:$C$252,3,FALSE))</f>
        <v>28</v>
      </c>
      <c r="N214" s="43"/>
      <c r="O214" s="43"/>
      <c r="P214" s="43"/>
      <c r="Q214" s="21">
        <f t="shared" si="25"/>
        <v>0</v>
      </c>
      <c r="R214" s="45">
        <f t="shared" si="26"/>
        <v>0</v>
      </c>
      <c r="S214" s="13"/>
      <c r="T214" s="51"/>
      <c r="U214" s="11">
        <f t="shared" si="27"/>
        <v>0</v>
      </c>
      <c r="V214" s="28"/>
      <c r="W214" s="28"/>
      <c r="X214" s="2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  <c r="DT214" s="28"/>
      <c r="DU214" s="28"/>
      <c r="DV214" s="28"/>
      <c r="DW214" s="28"/>
      <c r="DX214" s="28"/>
      <c r="DY214" s="28"/>
      <c r="DZ214" s="28"/>
      <c r="EA214" s="28"/>
      <c r="EB214" s="28"/>
      <c r="EC214" s="28"/>
      <c r="ED214" s="28"/>
      <c r="EE214" s="28"/>
      <c r="EF214" s="28"/>
      <c r="EG214" s="28"/>
      <c r="EH214" s="28"/>
      <c r="EI214" s="28"/>
      <c r="EJ214" s="28"/>
      <c r="EK214" s="28"/>
      <c r="EL214" s="28"/>
      <c r="EM214" s="28"/>
      <c r="EN214" s="28"/>
      <c r="EO214" s="28"/>
      <c r="EP214" s="28"/>
      <c r="EQ214" s="28"/>
      <c r="ER214" s="28"/>
      <c r="ES214" s="28"/>
      <c r="ET214" s="28"/>
      <c r="EU214" s="28"/>
      <c r="EV214" s="28"/>
      <c r="EW214" s="28"/>
      <c r="EX214" s="28"/>
      <c r="EY214" s="28"/>
      <c r="EZ214" s="28"/>
      <c r="FA214" s="28"/>
      <c r="FB214" s="28"/>
      <c r="FC214" s="28"/>
      <c r="FD214" s="28"/>
      <c r="FE214" s="28"/>
      <c r="FF214" s="28"/>
      <c r="FG214" s="28"/>
      <c r="FH214" s="28"/>
      <c r="FI214" s="28"/>
      <c r="FJ214" s="28"/>
      <c r="FK214" s="28"/>
      <c r="FL214" s="28"/>
      <c r="FM214" s="28"/>
      <c r="FN214" s="28"/>
      <c r="FO214" s="28"/>
      <c r="FP214" s="28"/>
      <c r="FQ214" s="28"/>
      <c r="FR214" s="28"/>
      <c r="FS214" s="28"/>
      <c r="FT214" s="28"/>
      <c r="FU214" s="28"/>
      <c r="FV214" s="28"/>
      <c r="FW214" s="28"/>
      <c r="FX214" s="28"/>
      <c r="FY214" s="28"/>
      <c r="FZ214" s="28"/>
      <c r="GA214" s="28"/>
      <c r="GB214" s="28"/>
    </row>
    <row r="215" spans="1:184" s="12" customFormat="1" ht="20.100000000000001" customHeight="1" x14ac:dyDescent="0.3">
      <c r="A215" s="14"/>
      <c r="B215" s="8"/>
      <c r="C215" s="24">
        <v>0.75</v>
      </c>
      <c r="D215" s="24">
        <v>0.75</v>
      </c>
      <c r="E215" s="46">
        <f t="shared" si="21"/>
        <v>0</v>
      </c>
      <c r="F215" s="54"/>
      <c r="G215" s="54"/>
      <c r="H215" s="20">
        <f t="shared" si="22"/>
        <v>0</v>
      </c>
      <c r="I215" s="20">
        <f t="shared" si="23"/>
        <v>0</v>
      </c>
      <c r="J215" s="20">
        <f t="shared" si="24"/>
        <v>0</v>
      </c>
      <c r="K215" s="26" t="s">
        <v>10</v>
      </c>
      <c r="L215" s="25">
        <f>IF($K215=0,0,VLOOKUP($K215,'VPMA-Datenbasis'!$A$5:$C$252,2,FALSE))</f>
        <v>14</v>
      </c>
      <c r="M215" s="25">
        <f>IF($K215=0,0,VLOOKUP($K215,'VPMA-Datenbasis'!$A$5:$C$252,3,FALSE))</f>
        <v>28</v>
      </c>
      <c r="N215" s="43"/>
      <c r="O215" s="43"/>
      <c r="P215" s="43"/>
      <c r="Q215" s="21">
        <f t="shared" si="25"/>
        <v>0</v>
      </c>
      <c r="R215" s="45">
        <f t="shared" si="26"/>
        <v>0</v>
      </c>
      <c r="S215" s="13"/>
      <c r="T215" s="51"/>
      <c r="U215" s="11">
        <f t="shared" si="27"/>
        <v>0</v>
      </c>
      <c r="V215" s="28"/>
      <c r="W215" s="28"/>
      <c r="X215" s="2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  <c r="DT215" s="28"/>
      <c r="DU215" s="28"/>
      <c r="DV215" s="28"/>
      <c r="DW215" s="28"/>
      <c r="DX215" s="28"/>
      <c r="DY215" s="28"/>
      <c r="DZ215" s="28"/>
      <c r="EA215" s="28"/>
      <c r="EB215" s="28"/>
      <c r="EC215" s="28"/>
      <c r="ED215" s="28"/>
      <c r="EE215" s="28"/>
      <c r="EF215" s="28"/>
      <c r="EG215" s="28"/>
      <c r="EH215" s="28"/>
      <c r="EI215" s="28"/>
      <c r="EJ215" s="28"/>
      <c r="EK215" s="28"/>
      <c r="EL215" s="28"/>
      <c r="EM215" s="28"/>
      <c r="EN215" s="28"/>
      <c r="EO215" s="28"/>
      <c r="EP215" s="28"/>
      <c r="EQ215" s="28"/>
      <c r="ER215" s="28"/>
      <c r="ES215" s="28"/>
      <c r="ET215" s="28"/>
      <c r="EU215" s="28"/>
      <c r="EV215" s="28"/>
      <c r="EW215" s="28"/>
      <c r="EX215" s="28"/>
      <c r="EY215" s="28"/>
      <c r="EZ215" s="28"/>
      <c r="FA215" s="28"/>
      <c r="FB215" s="28"/>
      <c r="FC215" s="28"/>
      <c r="FD215" s="28"/>
      <c r="FE215" s="28"/>
      <c r="FF215" s="28"/>
      <c r="FG215" s="28"/>
      <c r="FH215" s="28"/>
      <c r="FI215" s="28"/>
      <c r="FJ215" s="28"/>
      <c r="FK215" s="28"/>
      <c r="FL215" s="28"/>
      <c r="FM215" s="28"/>
      <c r="FN215" s="28"/>
      <c r="FO215" s="28"/>
      <c r="FP215" s="28"/>
      <c r="FQ215" s="28"/>
      <c r="FR215" s="28"/>
      <c r="FS215" s="28"/>
      <c r="FT215" s="28"/>
      <c r="FU215" s="28"/>
      <c r="FV215" s="28"/>
      <c r="FW215" s="28"/>
      <c r="FX215" s="28"/>
      <c r="FY215" s="28"/>
      <c r="FZ215" s="28"/>
      <c r="GA215" s="28"/>
      <c r="GB215" s="28"/>
    </row>
    <row r="216" spans="1:184" s="12" customFormat="1" ht="20.100000000000001" customHeight="1" x14ac:dyDescent="0.3">
      <c r="A216" s="14"/>
      <c r="B216" s="8"/>
      <c r="C216" s="24">
        <v>0.75</v>
      </c>
      <c r="D216" s="24">
        <v>0.75</v>
      </c>
      <c r="E216" s="46">
        <f t="shared" si="21"/>
        <v>0</v>
      </c>
      <c r="F216" s="54"/>
      <c r="G216" s="54"/>
      <c r="H216" s="20">
        <f t="shared" si="22"/>
        <v>0</v>
      </c>
      <c r="I216" s="20">
        <f t="shared" si="23"/>
        <v>0</v>
      </c>
      <c r="J216" s="20">
        <f t="shared" si="24"/>
        <v>0</v>
      </c>
      <c r="K216" s="26" t="s">
        <v>10</v>
      </c>
      <c r="L216" s="25">
        <f>IF($K216=0,0,VLOOKUP($K216,'VPMA-Datenbasis'!$A$5:$C$252,2,FALSE))</f>
        <v>14</v>
      </c>
      <c r="M216" s="25">
        <f>IF($K216=0,0,VLOOKUP($K216,'VPMA-Datenbasis'!$A$5:$C$252,3,FALSE))</f>
        <v>28</v>
      </c>
      <c r="N216" s="43"/>
      <c r="O216" s="43"/>
      <c r="P216" s="43"/>
      <c r="Q216" s="21">
        <f t="shared" si="25"/>
        <v>0</v>
      </c>
      <c r="R216" s="45">
        <f t="shared" si="26"/>
        <v>0</v>
      </c>
      <c r="S216" s="13"/>
      <c r="T216" s="51"/>
      <c r="U216" s="11">
        <f t="shared" si="27"/>
        <v>0</v>
      </c>
      <c r="V216" s="28"/>
      <c r="W216" s="28"/>
      <c r="X216" s="2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  <c r="DV216" s="28"/>
      <c r="DW216" s="28"/>
      <c r="DX216" s="28"/>
      <c r="DY216" s="28"/>
      <c r="DZ216" s="28"/>
      <c r="EA216" s="28"/>
      <c r="EB216" s="28"/>
      <c r="EC216" s="28"/>
      <c r="ED216" s="28"/>
      <c r="EE216" s="28"/>
      <c r="EF216" s="28"/>
      <c r="EG216" s="28"/>
      <c r="EH216" s="28"/>
      <c r="EI216" s="28"/>
      <c r="EJ216" s="28"/>
      <c r="EK216" s="28"/>
      <c r="EL216" s="28"/>
      <c r="EM216" s="28"/>
      <c r="EN216" s="28"/>
      <c r="EO216" s="28"/>
      <c r="EP216" s="28"/>
      <c r="EQ216" s="28"/>
      <c r="ER216" s="28"/>
      <c r="ES216" s="28"/>
      <c r="ET216" s="28"/>
      <c r="EU216" s="28"/>
      <c r="EV216" s="28"/>
      <c r="EW216" s="28"/>
      <c r="EX216" s="28"/>
      <c r="EY216" s="28"/>
      <c r="EZ216" s="28"/>
      <c r="FA216" s="28"/>
      <c r="FB216" s="28"/>
      <c r="FC216" s="28"/>
      <c r="FD216" s="28"/>
      <c r="FE216" s="28"/>
      <c r="FF216" s="28"/>
      <c r="FG216" s="28"/>
      <c r="FH216" s="28"/>
      <c r="FI216" s="28"/>
      <c r="FJ216" s="28"/>
      <c r="FK216" s="28"/>
      <c r="FL216" s="28"/>
      <c r="FM216" s="28"/>
      <c r="FN216" s="28"/>
      <c r="FO216" s="28"/>
      <c r="FP216" s="28"/>
      <c r="FQ216" s="28"/>
      <c r="FR216" s="28"/>
      <c r="FS216" s="28"/>
      <c r="FT216" s="28"/>
      <c r="FU216" s="28"/>
      <c r="FV216" s="28"/>
      <c r="FW216" s="28"/>
      <c r="FX216" s="28"/>
      <c r="FY216" s="28"/>
      <c r="FZ216" s="28"/>
      <c r="GA216" s="28"/>
      <c r="GB216" s="28"/>
    </row>
    <row r="217" spans="1:184" s="12" customFormat="1" ht="20.100000000000001" customHeight="1" x14ac:dyDescent="0.3">
      <c r="A217" s="14"/>
      <c r="B217" s="8"/>
      <c r="C217" s="24">
        <v>0.75</v>
      </c>
      <c r="D217" s="24">
        <v>0.75</v>
      </c>
      <c r="E217" s="46">
        <f t="shared" si="21"/>
        <v>0</v>
      </c>
      <c r="F217" s="54"/>
      <c r="G217" s="54"/>
      <c r="H217" s="20">
        <f t="shared" si="22"/>
        <v>0</v>
      </c>
      <c r="I217" s="20">
        <f t="shared" si="23"/>
        <v>0</v>
      </c>
      <c r="J217" s="20">
        <f t="shared" si="24"/>
        <v>0</v>
      </c>
      <c r="K217" s="26" t="s">
        <v>10</v>
      </c>
      <c r="L217" s="25">
        <f>IF($K217=0,0,VLOOKUP($K217,'VPMA-Datenbasis'!$A$5:$C$252,2,FALSE))</f>
        <v>14</v>
      </c>
      <c r="M217" s="25">
        <f>IF($K217=0,0,VLOOKUP($K217,'VPMA-Datenbasis'!$A$5:$C$252,3,FALSE))</f>
        <v>28</v>
      </c>
      <c r="N217" s="43"/>
      <c r="O217" s="43"/>
      <c r="P217" s="43"/>
      <c r="Q217" s="21">
        <f t="shared" si="25"/>
        <v>0</v>
      </c>
      <c r="R217" s="45">
        <f t="shared" si="26"/>
        <v>0</v>
      </c>
      <c r="S217" s="13"/>
      <c r="T217" s="51"/>
      <c r="U217" s="11">
        <f t="shared" si="27"/>
        <v>0</v>
      </c>
      <c r="V217" s="28"/>
      <c r="W217" s="28"/>
      <c r="X217" s="2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  <c r="DT217" s="28"/>
      <c r="DU217" s="28"/>
      <c r="DV217" s="28"/>
      <c r="DW217" s="28"/>
      <c r="DX217" s="28"/>
      <c r="DY217" s="28"/>
      <c r="DZ217" s="28"/>
      <c r="EA217" s="28"/>
      <c r="EB217" s="28"/>
      <c r="EC217" s="28"/>
      <c r="ED217" s="28"/>
      <c r="EE217" s="28"/>
      <c r="EF217" s="28"/>
      <c r="EG217" s="28"/>
      <c r="EH217" s="28"/>
      <c r="EI217" s="28"/>
      <c r="EJ217" s="28"/>
      <c r="EK217" s="28"/>
      <c r="EL217" s="28"/>
      <c r="EM217" s="28"/>
      <c r="EN217" s="28"/>
      <c r="EO217" s="28"/>
      <c r="EP217" s="28"/>
      <c r="EQ217" s="28"/>
      <c r="ER217" s="28"/>
      <c r="ES217" s="28"/>
      <c r="ET217" s="28"/>
      <c r="EU217" s="28"/>
      <c r="EV217" s="28"/>
      <c r="EW217" s="28"/>
      <c r="EX217" s="28"/>
      <c r="EY217" s="28"/>
      <c r="EZ217" s="28"/>
      <c r="FA217" s="28"/>
      <c r="FB217" s="28"/>
      <c r="FC217" s="28"/>
      <c r="FD217" s="28"/>
      <c r="FE217" s="28"/>
      <c r="FF217" s="28"/>
      <c r="FG217" s="28"/>
      <c r="FH217" s="28"/>
      <c r="FI217" s="28"/>
      <c r="FJ217" s="28"/>
      <c r="FK217" s="28"/>
      <c r="FL217" s="28"/>
      <c r="FM217" s="28"/>
      <c r="FN217" s="28"/>
      <c r="FO217" s="28"/>
      <c r="FP217" s="28"/>
      <c r="FQ217" s="28"/>
      <c r="FR217" s="28"/>
      <c r="FS217" s="28"/>
      <c r="FT217" s="28"/>
      <c r="FU217" s="28"/>
      <c r="FV217" s="28"/>
      <c r="FW217" s="28"/>
      <c r="FX217" s="28"/>
      <c r="FY217" s="28"/>
      <c r="FZ217" s="28"/>
      <c r="GA217" s="28"/>
      <c r="GB217" s="28"/>
    </row>
    <row r="218" spans="1:184" s="12" customFormat="1" ht="20.100000000000001" customHeight="1" x14ac:dyDescent="0.3">
      <c r="A218" s="14"/>
      <c r="B218" s="8"/>
      <c r="C218" s="24">
        <v>0.75</v>
      </c>
      <c r="D218" s="24">
        <v>0.75</v>
      </c>
      <c r="E218" s="46">
        <f t="shared" si="21"/>
        <v>0</v>
      </c>
      <c r="F218" s="54"/>
      <c r="G218" s="54"/>
      <c r="H218" s="20">
        <f t="shared" si="22"/>
        <v>0</v>
      </c>
      <c r="I218" s="20">
        <f t="shared" si="23"/>
        <v>0</v>
      </c>
      <c r="J218" s="20">
        <f t="shared" si="24"/>
        <v>0</v>
      </c>
      <c r="K218" s="26" t="s">
        <v>10</v>
      </c>
      <c r="L218" s="25">
        <f>IF($K218=0,0,VLOOKUP($K218,'VPMA-Datenbasis'!$A$5:$C$252,2,FALSE))</f>
        <v>14</v>
      </c>
      <c r="M218" s="25">
        <f>IF($K218=0,0,VLOOKUP($K218,'VPMA-Datenbasis'!$A$5:$C$252,3,FALSE))</f>
        <v>28</v>
      </c>
      <c r="N218" s="43"/>
      <c r="O218" s="43"/>
      <c r="P218" s="43"/>
      <c r="Q218" s="21">
        <f t="shared" si="25"/>
        <v>0</v>
      </c>
      <c r="R218" s="45">
        <f t="shared" si="26"/>
        <v>0</v>
      </c>
      <c r="S218" s="13"/>
      <c r="T218" s="51"/>
      <c r="U218" s="11">
        <f t="shared" si="27"/>
        <v>0</v>
      </c>
      <c r="V218" s="28"/>
      <c r="W218" s="28"/>
      <c r="X218" s="2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  <c r="EV218" s="28"/>
      <c r="EW218" s="28"/>
      <c r="EX218" s="28"/>
      <c r="EY218" s="28"/>
      <c r="EZ218" s="28"/>
      <c r="FA218" s="28"/>
      <c r="FB218" s="28"/>
      <c r="FC218" s="28"/>
      <c r="FD218" s="28"/>
      <c r="FE218" s="28"/>
      <c r="FF218" s="28"/>
      <c r="FG218" s="28"/>
      <c r="FH218" s="28"/>
      <c r="FI218" s="28"/>
      <c r="FJ218" s="28"/>
      <c r="FK218" s="28"/>
      <c r="FL218" s="28"/>
      <c r="FM218" s="28"/>
      <c r="FN218" s="28"/>
      <c r="FO218" s="28"/>
      <c r="FP218" s="28"/>
      <c r="FQ218" s="28"/>
      <c r="FR218" s="28"/>
      <c r="FS218" s="28"/>
      <c r="FT218" s="28"/>
      <c r="FU218" s="28"/>
      <c r="FV218" s="28"/>
      <c r="FW218" s="28"/>
      <c r="FX218" s="28"/>
      <c r="FY218" s="28"/>
      <c r="FZ218" s="28"/>
      <c r="GA218" s="28"/>
      <c r="GB218" s="28"/>
    </row>
    <row r="219" spans="1:184" s="12" customFormat="1" ht="20.100000000000001" customHeight="1" x14ac:dyDescent="0.3">
      <c r="A219" s="14"/>
      <c r="B219" s="8"/>
      <c r="C219" s="24">
        <v>0.75</v>
      </c>
      <c r="D219" s="24">
        <v>0.75</v>
      </c>
      <c r="E219" s="46">
        <f t="shared" si="21"/>
        <v>0</v>
      </c>
      <c r="F219" s="54"/>
      <c r="G219" s="54"/>
      <c r="H219" s="20">
        <f t="shared" si="22"/>
        <v>0</v>
      </c>
      <c r="I219" s="20">
        <f t="shared" si="23"/>
        <v>0</v>
      </c>
      <c r="J219" s="20">
        <f t="shared" si="24"/>
        <v>0</v>
      </c>
      <c r="K219" s="26" t="s">
        <v>10</v>
      </c>
      <c r="L219" s="25">
        <f>IF($K219=0,0,VLOOKUP($K219,'VPMA-Datenbasis'!$A$5:$C$252,2,FALSE))</f>
        <v>14</v>
      </c>
      <c r="M219" s="25">
        <f>IF($K219=0,0,VLOOKUP($K219,'VPMA-Datenbasis'!$A$5:$C$252,3,FALSE))</f>
        <v>28</v>
      </c>
      <c r="N219" s="43"/>
      <c r="O219" s="43"/>
      <c r="P219" s="43"/>
      <c r="Q219" s="21">
        <f t="shared" si="25"/>
        <v>0</v>
      </c>
      <c r="R219" s="45">
        <f t="shared" si="26"/>
        <v>0</v>
      </c>
      <c r="S219" s="13"/>
      <c r="T219" s="51"/>
      <c r="U219" s="11">
        <f t="shared" si="27"/>
        <v>0</v>
      </c>
      <c r="V219" s="28"/>
      <c r="W219" s="28"/>
      <c r="X219" s="2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  <c r="EV219" s="28"/>
      <c r="EW219" s="28"/>
      <c r="EX219" s="28"/>
      <c r="EY219" s="28"/>
      <c r="EZ219" s="28"/>
      <c r="FA219" s="28"/>
      <c r="FB219" s="28"/>
      <c r="FC219" s="28"/>
      <c r="FD219" s="28"/>
      <c r="FE219" s="28"/>
      <c r="FF219" s="28"/>
      <c r="FG219" s="28"/>
      <c r="FH219" s="28"/>
      <c r="FI219" s="28"/>
      <c r="FJ219" s="28"/>
      <c r="FK219" s="28"/>
      <c r="FL219" s="28"/>
      <c r="FM219" s="28"/>
      <c r="FN219" s="28"/>
      <c r="FO219" s="28"/>
      <c r="FP219" s="28"/>
      <c r="FQ219" s="28"/>
      <c r="FR219" s="28"/>
      <c r="FS219" s="28"/>
      <c r="FT219" s="28"/>
      <c r="FU219" s="28"/>
      <c r="FV219" s="28"/>
      <c r="FW219" s="28"/>
      <c r="FX219" s="28"/>
      <c r="FY219" s="28"/>
      <c r="FZ219" s="28"/>
      <c r="GA219" s="28"/>
      <c r="GB219" s="28"/>
    </row>
    <row r="220" spans="1:184" s="12" customFormat="1" ht="20.100000000000001" customHeight="1" x14ac:dyDescent="0.3">
      <c r="A220" s="14"/>
      <c r="B220" s="8"/>
      <c r="C220" s="24">
        <v>0.75</v>
      </c>
      <c r="D220" s="24">
        <v>0.75</v>
      </c>
      <c r="E220" s="46">
        <f t="shared" si="21"/>
        <v>0</v>
      </c>
      <c r="F220" s="54"/>
      <c r="G220" s="54"/>
      <c r="H220" s="20">
        <f t="shared" si="22"/>
        <v>0</v>
      </c>
      <c r="I220" s="20">
        <f t="shared" si="23"/>
        <v>0</v>
      </c>
      <c r="J220" s="20">
        <f t="shared" si="24"/>
        <v>0</v>
      </c>
      <c r="K220" s="26" t="s">
        <v>10</v>
      </c>
      <c r="L220" s="25">
        <f>IF($K220=0,0,VLOOKUP($K220,'VPMA-Datenbasis'!$A$5:$C$252,2,FALSE))</f>
        <v>14</v>
      </c>
      <c r="M220" s="25">
        <f>IF($K220=0,0,VLOOKUP($K220,'VPMA-Datenbasis'!$A$5:$C$252,3,FALSE))</f>
        <v>28</v>
      </c>
      <c r="N220" s="43"/>
      <c r="O220" s="43"/>
      <c r="P220" s="43"/>
      <c r="Q220" s="21">
        <f t="shared" si="25"/>
        <v>0</v>
      </c>
      <c r="R220" s="45">
        <f t="shared" si="26"/>
        <v>0</v>
      </c>
      <c r="S220" s="13"/>
      <c r="T220" s="51"/>
      <c r="U220" s="11">
        <f t="shared" si="27"/>
        <v>0</v>
      </c>
      <c r="V220" s="28"/>
      <c r="W220" s="28"/>
      <c r="X220" s="2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  <c r="EV220" s="28"/>
      <c r="EW220" s="28"/>
      <c r="EX220" s="28"/>
      <c r="EY220" s="28"/>
      <c r="EZ220" s="28"/>
      <c r="FA220" s="28"/>
      <c r="FB220" s="28"/>
      <c r="FC220" s="28"/>
      <c r="FD220" s="28"/>
      <c r="FE220" s="28"/>
      <c r="FF220" s="28"/>
      <c r="FG220" s="28"/>
      <c r="FH220" s="28"/>
      <c r="FI220" s="28"/>
      <c r="FJ220" s="28"/>
      <c r="FK220" s="28"/>
      <c r="FL220" s="28"/>
      <c r="FM220" s="28"/>
      <c r="FN220" s="28"/>
      <c r="FO220" s="28"/>
      <c r="FP220" s="28"/>
      <c r="FQ220" s="28"/>
      <c r="FR220" s="28"/>
      <c r="FS220" s="28"/>
      <c r="FT220" s="28"/>
      <c r="FU220" s="28"/>
      <c r="FV220" s="28"/>
      <c r="FW220" s="28"/>
      <c r="FX220" s="28"/>
      <c r="FY220" s="28"/>
      <c r="FZ220" s="28"/>
      <c r="GA220" s="28"/>
      <c r="GB220" s="28"/>
    </row>
    <row r="221" spans="1:184" s="12" customFormat="1" ht="20.100000000000001" customHeight="1" x14ac:dyDescent="0.3">
      <c r="A221" s="14"/>
      <c r="B221" s="8"/>
      <c r="C221" s="24">
        <v>0.75</v>
      </c>
      <c r="D221" s="24">
        <v>0.75</v>
      </c>
      <c r="E221" s="46">
        <f t="shared" si="21"/>
        <v>0</v>
      </c>
      <c r="F221" s="54"/>
      <c r="G221" s="54"/>
      <c r="H221" s="20">
        <f t="shared" si="22"/>
        <v>0</v>
      </c>
      <c r="I221" s="20">
        <f t="shared" si="23"/>
        <v>0</v>
      </c>
      <c r="J221" s="20">
        <f t="shared" si="24"/>
        <v>0</v>
      </c>
      <c r="K221" s="26" t="s">
        <v>10</v>
      </c>
      <c r="L221" s="25">
        <f>IF($K221=0,0,VLOOKUP($K221,'VPMA-Datenbasis'!$A$5:$C$252,2,FALSE))</f>
        <v>14</v>
      </c>
      <c r="M221" s="25">
        <f>IF($K221=0,0,VLOOKUP($K221,'VPMA-Datenbasis'!$A$5:$C$252,3,FALSE))</f>
        <v>28</v>
      </c>
      <c r="N221" s="43"/>
      <c r="O221" s="43"/>
      <c r="P221" s="43"/>
      <c r="Q221" s="21">
        <f t="shared" si="25"/>
        <v>0</v>
      </c>
      <c r="R221" s="45">
        <f t="shared" si="26"/>
        <v>0</v>
      </c>
      <c r="S221" s="13"/>
      <c r="T221" s="51"/>
      <c r="U221" s="11">
        <f t="shared" si="27"/>
        <v>0</v>
      </c>
      <c r="V221" s="28"/>
      <c r="W221" s="28"/>
      <c r="X221" s="2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  <c r="EV221" s="28"/>
      <c r="EW221" s="28"/>
      <c r="EX221" s="28"/>
      <c r="EY221" s="28"/>
      <c r="EZ221" s="28"/>
      <c r="FA221" s="28"/>
      <c r="FB221" s="28"/>
      <c r="FC221" s="28"/>
      <c r="FD221" s="28"/>
      <c r="FE221" s="28"/>
      <c r="FF221" s="28"/>
      <c r="FG221" s="28"/>
      <c r="FH221" s="28"/>
      <c r="FI221" s="28"/>
      <c r="FJ221" s="28"/>
      <c r="FK221" s="28"/>
      <c r="FL221" s="28"/>
      <c r="FM221" s="28"/>
      <c r="FN221" s="28"/>
      <c r="FO221" s="28"/>
      <c r="FP221" s="28"/>
      <c r="FQ221" s="28"/>
      <c r="FR221" s="28"/>
      <c r="FS221" s="28"/>
      <c r="FT221" s="28"/>
      <c r="FU221" s="28"/>
      <c r="FV221" s="28"/>
      <c r="FW221" s="28"/>
      <c r="FX221" s="28"/>
      <c r="FY221" s="28"/>
      <c r="FZ221" s="28"/>
      <c r="GA221" s="28"/>
      <c r="GB221" s="28"/>
    </row>
    <row r="222" spans="1:184" s="12" customFormat="1" ht="20.100000000000001" customHeight="1" x14ac:dyDescent="0.3">
      <c r="A222" s="14"/>
      <c r="B222" s="8"/>
      <c r="C222" s="24">
        <v>0.75</v>
      </c>
      <c r="D222" s="24">
        <v>0.75</v>
      </c>
      <c r="E222" s="46">
        <f t="shared" si="21"/>
        <v>0</v>
      </c>
      <c r="F222" s="54"/>
      <c r="G222" s="54"/>
      <c r="H222" s="20">
        <f t="shared" si="22"/>
        <v>0</v>
      </c>
      <c r="I222" s="20">
        <f t="shared" si="23"/>
        <v>0</v>
      </c>
      <c r="J222" s="20">
        <f t="shared" si="24"/>
        <v>0</v>
      </c>
      <c r="K222" s="26" t="s">
        <v>10</v>
      </c>
      <c r="L222" s="25">
        <f>IF($K222=0,0,VLOOKUP($K222,'VPMA-Datenbasis'!$A$5:$C$252,2,FALSE))</f>
        <v>14</v>
      </c>
      <c r="M222" s="25">
        <f>IF($K222=0,0,VLOOKUP($K222,'VPMA-Datenbasis'!$A$5:$C$252,3,FALSE))</f>
        <v>28</v>
      </c>
      <c r="N222" s="43"/>
      <c r="O222" s="43"/>
      <c r="P222" s="43"/>
      <c r="Q222" s="21">
        <f t="shared" si="25"/>
        <v>0</v>
      </c>
      <c r="R222" s="45">
        <f t="shared" si="26"/>
        <v>0</v>
      </c>
      <c r="S222" s="13"/>
      <c r="T222" s="51"/>
      <c r="U222" s="11">
        <f t="shared" si="27"/>
        <v>0</v>
      </c>
      <c r="V222" s="28"/>
      <c r="W222" s="28"/>
      <c r="X222" s="2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  <c r="EV222" s="28"/>
      <c r="EW222" s="28"/>
      <c r="EX222" s="28"/>
      <c r="EY222" s="28"/>
      <c r="EZ222" s="28"/>
      <c r="FA222" s="28"/>
      <c r="FB222" s="28"/>
      <c r="FC222" s="28"/>
      <c r="FD222" s="28"/>
      <c r="FE222" s="28"/>
      <c r="FF222" s="28"/>
      <c r="FG222" s="28"/>
      <c r="FH222" s="28"/>
      <c r="FI222" s="28"/>
      <c r="FJ222" s="28"/>
      <c r="FK222" s="28"/>
      <c r="FL222" s="28"/>
      <c r="FM222" s="28"/>
      <c r="FN222" s="28"/>
      <c r="FO222" s="28"/>
      <c r="FP222" s="28"/>
      <c r="FQ222" s="28"/>
      <c r="FR222" s="28"/>
      <c r="FS222" s="28"/>
      <c r="FT222" s="28"/>
      <c r="FU222" s="28"/>
      <c r="FV222" s="28"/>
      <c r="FW222" s="28"/>
      <c r="FX222" s="28"/>
      <c r="FY222" s="28"/>
      <c r="FZ222" s="28"/>
      <c r="GA222" s="28"/>
      <c r="GB222" s="28"/>
    </row>
    <row r="223" spans="1:184" s="12" customFormat="1" ht="20.100000000000001" customHeight="1" x14ac:dyDescent="0.3">
      <c r="A223" s="14"/>
      <c r="B223" s="8"/>
      <c r="C223" s="24">
        <v>0.75</v>
      </c>
      <c r="D223" s="24">
        <v>0.75</v>
      </c>
      <c r="E223" s="46">
        <f t="shared" si="21"/>
        <v>0</v>
      </c>
      <c r="F223" s="54"/>
      <c r="G223" s="54"/>
      <c r="H223" s="20">
        <f t="shared" si="22"/>
        <v>0</v>
      </c>
      <c r="I223" s="20">
        <f t="shared" si="23"/>
        <v>0</v>
      </c>
      <c r="J223" s="20">
        <f t="shared" si="24"/>
        <v>0</v>
      </c>
      <c r="K223" s="26" t="s">
        <v>10</v>
      </c>
      <c r="L223" s="25">
        <f>IF($K223=0,0,VLOOKUP($K223,'VPMA-Datenbasis'!$A$5:$C$252,2,FALSE))</f>
        <v>14</v>
      </c>
      <c r="M223" s="25">
        <f>IF($K223=0,0,VLOOKUP($K223,'VPMA-Datenbasis'!$A$5:$C$252,3,FALSE))</f>
        <v>28</v>
      </c>
      <c r="N223" s="43"/>
      <c r="O223" s="43"/>
      <c r="P223" s="43"/>
      <c r="Q223" s="21">
        <f t="shared" si="25"/>
        <v>0</v>
      </c>
      <c r="R223" s="45">
        <f t="shared" si="26"/>
        <v>0</v>
      </c>
      <c r="S223" s="13"/>
      <c r="T223" s="51"/>
      <c r="U223" s="11">
        <f t="shared" si="27"/>
        <v>0</v>
      </c>
      <c r="V223" s="28"/>
      <c r="W223" s="28"/>
      <c r="X223" s="2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  <c r="EV223" s="28"/>
      <c r="EW223" s="28"/>
      <c r="EX223" s="28"/>
      <c r="EY223" s="28"/>
      <c r="EZ223" s="28"/>
      <c r="FA223" s="28"/>
      <c r="FB223" s="28"/>
      <c r="FC223" s="28"/>
      <c r="FD223" s="28"/>
      <c r="FE223" s="28"/>
      <c r="FF223" s="28"/>
      <c r="FG223" s="28"/>
      <c r="FH223" s="28"/>
      <c r="FI223" s="28"/>
      <c r="FJ223" s="28"/>
      <c r="FK223" s="28"/>
      <c r="FL223" s="28"/>
      <c r="FM223" s="28"/>
      <c r="FN223" s="28"/>
      <c r="FO223" s="28"/>
      <c r="FP223" s="28"/>
      <c r="FQ223" s="28"/>
      <c r="FR223" s="28"/>
      <c r="FS223" s="28"/>
      <c r="FT223" s="28"/>
      <c r="FU223" s="28"/>
      <c r="FV223" s="28"/>
      <c r="FW223" s="28"/>
      <c r="FX223" s="28"/>
      <c r="FY223" s="28"/>
      <c r="FZ223" s="28"/>
      <c r="GA223" s="28"/>
      <c r="GB223" s="28"/>
    </row>
    <row r="224" spans="1:184" s="12" customFormat="1" ht="20.100000000000001" customHeight="1" x14ac:dyDescent="0.3">
      <c r="A224" s="14"/>
      <c r="B224" s="8"/>
      <c r="C224" s="24">
        <v>0.75</v>
      </c>
      <c r="D224" s="24">
        <v>0.75</v>
      </c>
      <c r="E224" s="46">
        <f t="shared" si="21"/>
        <v>0</v>
      </c>
      <c r="F224" s="54"/>
      <c r="G224" s="54"/>
      <c r="H224" s="20">
        <f t="shared" si="22"/>
        <v>0</v>
      </c>
      <c r="I224" s="20">
        <f t="shared" si="23"/>
        <v>0</v>
      </c>
      <c r="J224" s="20">
        <f t="shared" si="24"/>
        <v>0</v>
      </c>
      <c r="K224" s="26" t="s">
        <v>10</v>
      </c>
      <c r="L224" s="25">
        <f>IF($K224=0,0,VLOOKUP($K224,'VPMA-Datenbasis'!$A$5:$C$252,2,FALSE))</f>
        <v>14</v>
      </c>
      <c r="M224" s="25">
        <f>IF($K224=0,0,VLOOKUP($K224,'VPMA-Datenbasis'!$A$5:$C$252,3,FALSE))</f>
        <v>28</v>
      </c>
      <c r="N224" s="43"/>
      <c r="O224" s="43"/>
      <c r="P224" s="43"/>
      <c r="Q224" s="21">
        <f t="shared" si="25"/>
        <v>0</v>
      </c>
      <c r="R224" s="45">
        <f t="shared" si="26"/>
        <v>0</v>
      </c>
      <c r="S224" s="13"/>
      <c r="T224" s="51"/>
      <c r="U224" s="11">
        <f t="shared" si="27"/>
        <v>0</v>
      </c>
      <c r="V224" s="28"/>
      <c r="W224" s="28"/>
      <c r="X224" s="2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  <c r="EV224" s="28"/>
      <c r="EW224" s="28"/>
      <c r="EX224" s="28"/>
      <c r="EY224" s="28"/>
      <c r="EZ224" s="28"/>
      <c r="FA224" s="28"/>
      <c r="FB224" s="28"/>
      <c r="FC224" s="28"/>
      <c r="FD224" s="28"/>
      <c r="FE224" s="28"/>
      <c r="FF224" s="28"/>
      <c r="FG224" s="28"/>
      <c r="FH224" s="28"/>
      <c r="FI224" s="28"/>
      <c r="FJ224" s="28"/>
      <c r="FK224" s="28"/>
      <c r="FL224" s="28"/>
      <c r="FM224" s="28"/>
      <c r="FN224" s="28"/>
      <c r="FO224" s="28"/>
      <c r="FP224" s="28"/>
      <c r="FQ224" s="28"/>
      <c r="FR224" s="28"/>
      <c r="FS224" s="28"/>
      <c r="FT224" s="28"/>
      <c r="FU224" s="28"/>
      <c r="FV224" s="28"/>
      <c r="FW224" s="28"/>
      <c r="FX224" s="28"/>
      <c r="FY224" s="28"/>
      <c r="FZ224" s="28"/>
      <c r="GA224" s="28"/>
      <c r="GB224" s="28"/>
    </row>
    <row r="225" spans="1:184" s="12" customFormat="1" ht="20.100000000000001" customHeight="1" x14ac:dyDescent="0.3">
      <c r="A225" s="14"/>
      <c r="B225" s="8"/>
      <c r="C225" s="24">
        <v>0.75</v>
      </c>
      <c r="D225" s="24">
        <v>0.75</v>
      </c>
      <c r="E225" s="46">
        <f t="shared" si="21"/>
        <v>0</v>
      </c>
      <c r="F225" s="54"/>
      <c r="G225" s="54"/>
      <c r="H225" s="20">
        <f t="shared" si="22"/>
        <v>0</v>
      </c>
      <c r="I225" s="20">
        <f t="shared" si="23"/>
        <v>0</v>
      </c>
      <c r="J225" s="20">
        <f t="shared" si="24"/>
        <v>0</v>
      </c>
      <c r="K225" s="26" t="s">
        <v>10</v>
      </c>
      <c r="L225" s="25">
        <f>IF($K225=0,0,VLOOKUP($K225,'VPMA-Datenbasis'!$A$5:$C$252,2,FALSE))</f>
        <v>14</v>
      </c>
      <c r="M225" s="25">
        <f>IF($K225=0,0,VLOOKUP($K225,'VPMA-Datenbasis'!$A$5:$C$252,3,FALSE))</f>
        <v>28</v>
      </c>
      <c r="N225" s="43"/>
      <c r="O225" s="43"/>
      <c r="P225" s="43"/>
      <c r="Q225" s="21">
        <f t="shared" si="25"/>
        <v>0</v>
      </c>
      <c r="R225" s="45">
        <f t="shared" si="26"/>
        <v>0</v>
      </c>
      <c r="S225" s="13"/>
      <c r="T225" s="51"/>
      <c r="U225" s="11">
        <f t="shared" si="27"/>
        <v>0</v>
      </c>
      <c r="V225" s="28"/>
      <c r="W225" s="28"/>
      <c r="X225" s="2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  <c r="EV225" s="28"/>
      <c r="EW225" s="28"/>
      <c r="EX225" s="28"/>
      <c r="EY225" s="28"/>
      <c r="EZ225" s="28"/>
      <c r="FA225" s="28"/>
      <c r="FB225" s="28"/>
      <c r="FC225" s="28"/>
      <c r="FD225" s="28"/>
      <c r="FE225" s="28"/>
      <c r="FF225" s="28"/>
      <c r="FG225" s="28"/>
      <c r="FH225" s="28"/>
      <c r="FI225" s="28"/>
      <c r="FJ225" s="28"/>
      <c r="FK225" s="28"/>
      <c r="FL225" s="28"/>
      <c r="FM225" s="28"/>
      <c r="FN225" s="28"/>
      <c r="FO225" s="28"/>
      <c r="FP225" s="28"/>
      <c r="FQ225" s="28"/>
      <c r="FR225" s="28"/>
      <c r="FS225" s="28"/>
      <c r="FT225" s="28"/>
      <c r="FU225" s="28"/>
      <c r="FV225" s="28"/>
      <c r="FW225" s="28"/>
      <c r="FX225" s="28"/>
      <c r="FY225" s="28"/>
      <c r="FZ225" s="28"/>
      <c r="GA225" s="28"/>
      <c r="GB225" s="28"/>
    </row>
    <row r="226" spans="1:184" s="12" customFormat="1" ht="20.100000000000001" customHeight="1" x14ac:dyDescent="0.3">
      <c r="A226" s="14"/>
      <c r="B226" s="8"/>
      <c r="C226" s="24">
        <v>0.75</v>
      </c>
      <c r="D226" s="24">
        <v>0.75</v>
      </c>
      <c r="E226" s="46">
        <f t="shared" si="21"/>
        <v>0</v>
      </c>
      <c r="F226" s="54"/>
      <c r="G226" s="54"/>
      <c r="H226" s="20">
        <f t="shared" si="22"/>
        <v>0</v>
      </c>
      <c r="I226" s="20">
        <f t="shared" si="23"/>
        <v>0</v>
      </c>
      <c r="J226" s="20">
        <f t="shared" si="24"/>
        <v>0</v>
      </c>
      <c r="K226" s="26" t="s">
        <v>10</v>
      </c>
      <c r="L226" s="25">
        <f>IF($K226=0,0,VLOOKUP($K226,'VPMA-Datenbasis'!$A$5:$C$252,2,FALSE))</f>
        <v>14</v>
      </c>
      <c r="M226" s="25">
        <f>IF($K226=0,0,VLOOKUP($K226,'VPMA-Datenbasis'!$A$5:$C$252,3,FALSE))</f>
        <v>28</v>
      </c>
      <c r="N226" s="43"/>
      <c r="O226" s="43"/>
      <c r="P226" s="43"/>
      <c r="Q226" s="21">
        <f t="shared" si="25"/>
        <v>0</v>
      </c>
      <c r="R226" s="45">
        <f t="shared" si="26"/>
        <v>0</v>
      </c>
      <c r="S226" s="13"/>
      <c r="T226" s="51"/>
      <c r="U226" s="11">
        <f t="shared" si="27"/>
        <v>0</v>
      </c>
      <c r="V226" s="28"/>
      <c r="W226" s="28"/>
      <c r="X226" s="2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28"/>
      <c r="DI226" s="28"/>
      <c r="DJ226" s="28"/>
      <c r="DK226" s="28"/>
      <c r="DL226" s="28"/>
      <c r="DM226" s="28"/>
      <c r="DN226" s="28"/>
      <c r="DO226" s="28"/>
      <c r="DP226" s="28"/>
      <c r="DQ226" s="28"/>
      <c r="DR226" s="28"/>
      <c r="DS226" s="28"/>
      <c r="DT226" s="28"/>
      <c r="DU226" s="28"/>
      <c r="DV226" s="28"/>
      <c r="DW226" s="28"/>
      <c r="DX226" s="28"/>
      <c r="DY226" s="28"/>
      <c r="DZ226" s="28"/>
      <c r="EA226" s="28"/>
      <c r="EB226" s="28"/>
      <c r="EC226" s="28"/>
      <c r="ED226" s="28"/>
      <c r="EE226" s="28"/>
      <c r="EF226" s="28"/>
      <c r="EG226" s="28"/>
      <c r="EH226" s="28"/>
      <c r="EI226" s="28"/>
      <c r="EJ226" s="28"/>
      <c r="EK226" s="28"/>
      <c r="EL226" s="28"/>
      <c r="EM226" s="28"/>
      <c r="EN226" s="28"/>
      <c r="EO226" s="28"/>
      <c r="EP226" s="28"/>
      <c r="EQ226" s="28"/>
      <c r="ER226" s="28"/>
      <c r="ES226" s="28"/>
      <c r="ET226" s="28"/>
      <c r="EU226" s="28"/>
      <c r="EV226" s="28"/>
      <c r="EW226" s="28"/>
      <c r="EX226" s="28"/>
      <c r="EY226" s="28"/>
      <c r="EZ226" s="28"/>
      <c r="FA226" s="28"/>
      <c r="FB226" s="28"/>
      <c r="FC226" s="28"/>
      <c r="FD226" s="28"/>
      <c r="FE226" s="28"/>
      <c r="FF226" s="28"/>
      <c r="FG226" s="28"/>
      <c r="FH226" s="28"/>
      <c r="FI226" s="28"/>
      <c r="FJ226" s="28"/>
      <c r="FK226" s="28"/>
      <c r="FL226" s="28"/>
      <c r="FM226" s="28"/>
      <c r="FN226" s="28"/>
      <c r="FO226" s="28"/>
      <c r="FP226" s="28"/>
      <c r="FQ226" s="28"/>
      <c r="FR226" s="28"/>
      <c r="FS226" s="28"/>
      <c r="FT226" s="28"/>
      <c r="FU226" s="28"/>
      <c r="FV226" s="28"/>
      <c r="FW226" s="28"/>
      <c r="FX226" s="28"/>
      <c r="FY226" s="28"/>
      <c r="FZ226" s="28"/>
      <c r="GA226" s="28"/>
      <c r="GB226" s="28"/>
    </row>
    <row r="227" spans="1:184" s="12" customFormat="1" ht="20.100000000000001" customHeight="1" x14ac:dyDescent="0.3">
      <c r="A227" s="14"/>
      <c r="B227" s="8"/>
      <c r="C227" s="24">
        <v>0.75</v>
      </c>
      <c r="D227" s="24">
        <v>0.75</v>
      </c>
      <c r="E227" s="46">
        <f t="shared" si="21"/>
        <v>0</v>
      </c>
      <c r="F227" s="54"/>
      <c r="G227" s="54"/>
      <c r="H227" s="20">
        <f t="shared" si="22"/>
        <v>0</v>
      </c>
      <c r="I227" s="20">
        <f t="shared" si="23"/>
        <v>0</v>
      </c>
      <c r="J227" s="20">
        <f t="shared" si="24"/>
        <v>0</v>
      </c>
      <c r="K227" s="26" t="s">
        <v>10</v>
      </c>
      <c r="L227" s="25">
        <f>IF($K227=0,0,VLOOKUP($K227,'VPMA-Datenbasis'!$A$5:$C$252,2,FALSE))</f>
        <v>14</v>
      </c>
      <c r="M227" s="25">
        <f>IF($K227=0,0,VLOOKUP($K227,'VPMA-Datenbasis'!$A$5:$C$252,3,FALSE))</f>
        <v>28</v>
      </c>
      <c r="N227" s="43"/>
      <c r="O227" s="43"/>
      <c r="P227" s="43"/>
      <c r="Q227" s="21">
        <f t="shared" si="25"/>
        <v>0</v>
      </c>
      <c r="R227" s="45">
        <f t="shared" si="26"/>
        <v>0</v>
      </c>
      <c r="S227" s="13"/>
      <c r="T227" s="51"/>
      <c r="U227" s="11">
        <f t="shared" si="27"/>
        <v>0</v>
      </c>
      <c r="V227" s="28"/>
      <c r="W227" s="28"/>
      <c r="X227" s="2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28"/>
      <c r="DQ227" s="28"/>
      <c r="DR227" s="28"/>
      <c r="DS227" s="28"/>
      <c r="DT227" s="28"/>
      <c r="DU227" s="28"/>
      <c r="DV227" s="28"/>
      <c r="DW227" s="28"/>
      <c r="DX227" s="28"/>
      <c r="DY227" s="28"/>
      <c r="DZ227" s="28"/>
      <c r="EA227" s="28"/>
      <c r="EB227" s="28"/>
      <c r="EC227" s="28"/>
      <c r="ED227" s="28"/>
      <c r="EE227" s="28"/>
      <c r="EF227" s="28"/>
      <c r="EG227" s="28"/>
      <c r="EH227" s="28"/>
      <c r="EI227" s="28"/>
      <c r="EJ227" s="28"/>
      <c r="EK227" s="28"/>
      <c r="EL227" s="28"/>
      <c r="EM227" s="28"/>
      <c r="EN227" s="28"/>
      <c r="EO227" s="28"/>
      <c r="EP227" s="28"/>
      <c r="EQ227" s="28"/>
      <c r="ER227" s="28"/>
      <c r="ES227" s="28"/>
      <c r="ET227" s="28"/>
      <c r="EU227" s="28"/>
      <c r="EV227" s="28"/>
      <c r="EW227" s="28"/>
      <c r="EX227" s="28"/>
      <c r="EY227" s="28"/>
      <c r="EZ227" s="28"/>
      <c r="FA227" s="28"/>
      <c r="FB227" s="28"/>
      <c r="FC227" s="28"/>
      <c r="FD227" s="28"/>
      <c r="FE227" s="28"/>
      <c r="FF227" s="28"/>
      <c r="FG227" s="28"/>
      <c r="FH227" s="28"/>
      <c r="FI227" s="28"/>
      <c r="FJ227" s="28"/>
      <c r="FK227" s="28"/>
      <c r="FL227" s="28"/>
      <c r="FM227" s="28"/>
      <c r="FN227" s="28"/>
      <c r="FO227" s="28"/>
      <c r="FP227" s="28"/>
      <c r="FQ227" s="28"/>
      <c r="FR227" s="28"/>
      <c r="FS227" s="28"/>
      <c r="FT227" s="28"/>
      <c r="FU227" s="28"/>
      <c r="FV227" s="28"/>
      <c r="FW227" s="28"/>
      <c r="FX227" s="28"/>
      <c r="FY227" s="28"/>
      <c r="FZ227" s="28"/>
      <c r="GA227" s="28"/>
      <c r="GB227" s="28"/>
    </row>
    <row r="228" spans="1:184" s="12" customFormat="1" ht="20.100000000000001" customHeight="1" x14ac:dyDescent="0.3">
      <c r="A228" s="14"/>
      <c r="B228" s="8"/>
      <c r="C228" s="24">
        <v>0.75</v>
      </c>
      <c r="D228" s="24">
        <v>0.75</v>
      </c>
      <c r="E228" s="46">
        <f t="shared" si="21"/>
        <v>0</v>
      </c>
      <c r="F228" s="54"/>
      <c r="G228" s="54"/>
      <c r="H228" s="20">
        <f t="shared" si="22"/>
        <v>0</v>
      </c>
      <c r="I228" s="20">
        <f t="shared" si="23"/>
        <v>0</v>
      </c>
      <c r="J228" s="20">
        <f t="shared" si="24"/>
        <v>0</v>
      </c>
      <c r="K228" s="26" t="s">
        <v>10</v>
      </c>
      <c r="L228" s="25">
        <f>IF($K228=0,0,VLOOKUP($K228,'VPMA-Datenbasis'!$A$5:$C$252,2,FALSE))</f>
        <v>14</v>
      </c>
      <c r="M228" s="25">
        <f>IF($K228=0,0,VLOOKUP($K228,'VPMA-Datenbasis'!$A$5:$C$252,3,FALSE))</f>
        <v>28</v>
      </c>
      <c r="N228" s="43"/>
      <c r="O228" s="43"/>
      <c r="P228" s="43"/>
      <c r="Q228" s="21">
        <f t="shared" si="25"/>
        <v>0</v>
      </c>
      <c r="R228" s="45">
        <f t="shared" si="26"/>
        <v>0</v>
      </c>
      <c r="S228" s="13"/>
      <c r="T228" s="51"/>
      <c r="U228" s="11">
        <f t="shared" si="27"/>
        <v>0</v>
      </c>
      <c r="V228" s="28"/>
      <c r="W228" s="28"/>
      <c r="X228" s="2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U228" s="28"/>
      <c r="DV228" s="28"/>
      <c r="DW228" s="28"/>
      <c r="DX228" s="28"/>
      <c r="DY228" s="28"/>
      <c r="DZ228" s="28"/>
      <c r="EA228" s="28"/>
      <c r="EB228" s="28"/>
      <c r="EC228" s="28"/>
      <c r="ED228" s="28"/>
      <c r="EE228" s="28"/>
      <c r="EF228" s="28"/>
      <c r="EG228" s="28"/>
      <c r="EH228" s="28"/>
      <c r="EI228" s="28"/>
      <c r="EJ228" s="28"/>
      <c r="EK228" s="28"/>
      <c r="EL228" s="28"/>
      <c r="EM228" s="28"/>
      <c r="EN228" s="28"/>
      <c r="EO228" s="28"/>
      <c r="EP228" s="28"/>
      <c r="EQ228" s="28"/>
      <c r="ER228" s="28"/>
      <c r="ES228" s="28"/>
      <c r="ET228" s="28"/>
      <c r="EU228" s="28"/>
      <c r="EV228" s="28"/>
      <c r="EW228" s="28"/>
      <c r="EX228" s="28"/>
      <c r="EY228" s="28"/>
      <c r="EZ228" s="28"/>
      <c r="FA228" s="28"/>
      <c r="FB228" s="28"/>
      <c r="FC228" s="28"/>
      <c r="FD228" s="28"/>
      <c r="FE228" s="28"/>
      <c r="FF228" s="28"/>
      <c r="FG228" s="28"/>
      <c r="FH228" s="28"/>
      <c r="FI228" s="28"/>
      <c r="FJ228" s="28"/>
      <c r="FK228" s="28"/>
      <c r="FL228" s="28"/>
      <c r="FM228" s="28"/>
      <c r="FN228" s="28"/>
      <c r="FO228" s="28"/>
      <c r="FP228" s="28"/>
      <c r="FQ228" s="28"/>
      <c r="FR228" s="28"/>
      <c r="FS228" s="28"/>
      <c r="FT228" s="28"/>
      <c r="FU228" s="28"/>
      <c r="FV228" s="28"/>
      <c r="FW228" s="28"/>
      <c r="FX228" s="28"/>
      <c r="FY228" s="28"/>
      <c r="FZ228" s="28"/>
      <c r="GA228" s="28"/>
      <c r="GB228" s="28"/>
    </row>
    <row r="229" spans="1:184" s="12" customFormat="1" ht="20.100000000000001" customHeight="1" x14ac:dyDescent="0.3">
      <c r="A229" s="14"/>
      <c r="B229" s="8"/>
      <c r="C229" s="24">
        <v>0.75</v>
      </c>
      <c r="D229" s="24">
        <v>0.75</v>
      </c>
      <c r="E229" s="46">
        <f t="shared" si="21"/>
        <v>0</v>
      </c>
      <c r="F229" s="54"/>
      <c r="G229" s="54"/>
      <c r="H229" s="20">
        <f t="shared" si="22"/>
        <v>0</v>
      </c>
      <c r="I229" s="20">
        <f t="shared" si="23"/>
        <v>0</v>
      </c>
      <c r="J229" s="20">
        <f t="shared" si="24"/>
        <v>0</v>
      </c>
      <c r="K229" s="26" t="s">
        <v>10</v>
      </c>
      <c r="L229" s="25">
        <f>IF($K229=0,0,VLOOKUP($K229,'VPMA-Datenbasis'!$A$5:$C$252,2,FALSE))</f>
        <v>14</v>
      </c>
      <c r="M229" s="25">
        <f>IF($K229=0,0,VLOOKUP($K229,'VPMA-Datenbasis'!$A$5:$C$252,3,FALSE))</f>
        <v>28</v>
      </c>
      <c r="N229" s="43"/>
      <c r="O229" s="43"/>
      <c r="P229" s="43"/>
      <c r="Q229" s="21">
        <f t="shared" si="25"/>
        <v>0</v>
      </c>
      <c r="R229" s="45">
        <f t="shared" si="26"/>
        <v>0</v>
      </c>
      <c r="S229" s="13"/>
      <c r="T229" s="51"/>
      <c r="U229" s="11">
        <f t="shared" si="27"/>
        <v>0</v>
      </c>
      <c r="V229" s="28"/>
      <c r="W229" s="28"/>
      <c r="X229" s="2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  <c r="DT229" s="28"/>
      <c r="DU229" s="28"/>
      <c r="DV229" s="28"/>
      <c r="DW229" s="28"/>
      <c r="DX229" s="28"/>
      <c r="DY229" s="28"/>
      <c r="DZ229" s="28"/>
      <c r="EA229" s="28"/>
      <c r="EB229" s="28"/>
      <c r="EC229" s="28"/>
      <c r="ED229" s="28"/>
      <c r="EE229" s="28"/>
      <c r="EF229" s="28"/>
      <c r="EG229" s="28"/>
      <c r="EH229" s="28"/>
      <c r="EI229" s="28"/>
      <c r="EJ229" s="28"/>
      <c r="EK229" s="28"/>
      <c r="EL229" s="28"/>
      <c r="EM229" s="28"/>
      <c r="EN229" s="28"/>
      <c r="EO229" s="28"/>
      <c r="EP229" s="28"/>
      <c r="EQ229" s="28"/>
      <c r="ER229" s="28"/>
      <c r="ES229" s="28"/>
      <c r="ET229" s="28"/>
      <c r="EU229" s="28"/>
      <c r="EV229" s="28"/>
      <c r="EW229" s="28"/>
      <c r="EX229" s="28"/>
      <c r="EY229" s="28"/>
      <c r="EZ229" s="28"/>
      <c r="FA229" s="28"/>
      <c r="FB229" s="28"/>
      <c r="FC229" s="28"/>
      <c r="FD229" s="28"/>
      <c r="FE229" s="28"/>
      <c r="FF229" s="28"/>
      <c r="FG229" s="28"/>
      <c r="FH229" s="28"/>
      <c r="FI229" s="28"/>
      <c r="FJ229" s="28"/>
      <c r="FK229" s="28"/>
      <c r="FL229" s="28"/>
      <c r="FM229" s="28"/>
      <c r="FN229" s="28"/>
      <c r="FO229" s="28"/>
      <c r="FP229" s="28"/>
      <c r="FQ229" s="28"/>
      <c r="FR229" s="28"/>
      <c r="FS229" s="28"/>
      <c r="FT229" s="28"/>
      <c r="FU229" s="28"/>
      <c r="FV229" s="28"/>
      <c r="FW229" s="28"/>
      <c r="FX229" s="28"/>
      <c r="FY229" s="28"/>
      <c r="FZ229" s="28"/>
      <c r="GA229" s="28"/>
      <c r="GB229" s="28"/>
    </row>
    <row r="230" spans="1:184" s="12" customFormat="1" ht="20.100000000000001" customHeight="1" x14ac:dyDescent="0.3">
      <c r="A230" s="14"/>
      <c r="B230" s="8"/>
      <c r="C230" s="24">
        <v>0.75</v>
      </c>
      <c r="D230" s="24">
        <v>0.75</v>
      </c>
      <c r="E230" s="46">
        <f t="shared" si="21"/>
        <v>0</v>
      </c>
      <c r="F230" s="54"/>
      <c r="G230" s="54"/>
      <c r="H230" s="20">
        <f t="shared" si="22"/>
        <v>0</v>
      </c>
      <c r="I230" s="20">
        <f t="shared" si="23"/>
        <v>0</v>
      </c>
      <c r="J230" s="20">
        <f t="shared" si="24"/>
        <v>0</v>
      </c>
      <c r="K230" s="26" t="s">
        <v>10</v>
      </c>
      <c r="L230" s="25">
        <f>IF($K230=0,0,VLOOKUP($K230,'VPMA-Datenbasis'!$A$5:$C$252,2,FALSE))</f>
        <v>14</v>
      </c>
      <c r="M230" s="25">
        <f>IF($K230=0,0,VLOOKUP($K230,'VPMA-Datenbasis'!$A$5:$C$252,3,FALSE))</f>
        <v>28</v>
      </c>
      <c r="N230" s="43"/>
      <c r="O230" s="43"/>
      <c r="P230" s="43"/>
      <c r="Q230" s="21">
        <f t="shared" si="25"/>
        <v>0</v>
      </c>
      <c r="R230" s="45">
        <f t="shared" si="26"/>
        <v>0</v>
      </c>
      <c r="S230" s="13"/>
      <c r="T230" s="51"/>
      <c r="U230" s="11">
        <f t="shared" si="27"/>
        <v>0</v>
      </c>
      <c r="V230" s="28"/>
      <c r="W230" s="28"/>
      <c r="X230" s="2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  <c r="DT230" s="28"/>
      <c r="DU230" s="28"/>
      <c r="DV230" s="28"/>
      <c r="DW230" s="28"/>
      <c r="DX230" s="28"/>
      <c r="DY230" s="28"/>
      <c r="DZ230" s="28"/>
      <c r="EA230" s="28"/>
      <c r="EB230" s="28"/>
      <c r="EC230" s="28"/>
      <c r="ED230" s="28"/>
      <c r="EE230" s="28"/>
      <c r="EF230" s="28"/>
      <c r="EG230" s="28"/>
      <c r="EH230" s="28"/>
      <c r="EI230" s="28"/>
      <c r="EJ230" s="28"/>
      <c r="EK230" s="28"/>
      <c r="EL230" s="28"/>
      <c r="EM230" s="28"/>
      <c r="EN230" s="28"/>
      <c r="EO230" s="28"/>
      <c r="EP230" s="28"/>
      <c r="EQ230" s="28"/>
      <c r="ER230" s="28"/>
      <c r="ES230" s="28"/>
      <c r="ET230" s="28"/>
      <c r="EU230" s="28"/>
      <c r="EV230" s="28"/>
      <c r="EW230" s="28"/>
      <c r="EX230" s="28"/>
      <c r="EY230" s="28"/>
      <c r="EZ230" s="28"/>
      <c r="FA230" s="28"/>
      <c r="FB230" s="28"/>
      <c r="FC230" s="28"/>
      <c r="FD230" s="28"/>
      <c r="FE230" s="28"/>
      <c r="FF230" s="28"/>
      <c r="FG230" s="28"/>
      <c r="FH230" s="28"/>
      <c r="FI230" s="28"/>
      <c r="FJ230" s="28"/>
      <c r="FK230" s="28"/>
      <c r="FL230" s="28"/>
      <c r="FM230" s="28"/>
      <c r="FN230" s="28"/>
      <c r="FO230" s="28"/>
      <c r="FP230" s="28"/>
      <c r="FQ230" s="28"/>
      <c r="FR230" s="28"/>
      <c r="FS230" s="28"/>
      <c r="FT230" s="28"/>
      <c r="FU230" s="28"/>
      <c r="FV230" s="28"/>
      <c r="FW230" s="28"/>
      <c r="FX230" s="28"/>
      <c r="FY230" s="28"/>
      <c r="FZ230" s="28"/>
      <c r="GA230" s="28"/>
      <c r="GB230" s="28"/>
    </row>
    <row r="231" spans="1:184" s="12" customFormat="1" ht="20.100000000000001" customHeight="1" x14ac:dyDescent="0.3">
      <c r="A231" s="14"/>
      <c r="B231" s="8"/>
      <c r="C231" s="24">
        <v>0.75</v>
      </c>
      <c r="D231" s="24">
        <v>0.75</v>
      </c>
      <c r="E231" s="46">
        <f t="shared" si="21"/>
        <v>0</v>
      </c>
      <c r="F231" s="54"/>
      <c r="G231" s="54"/>
      <c r="H231" s="20">
        <f t="shared" si="22"/>
        <v>0</v>
      </c>
      <c r="I231" s="20">
        <f t="shared" si="23"/>
        <v>0</v>
      </c>
      <c r="J231" s="20">
        <f t="shared" si="24"/>
        <v>0</v>
      </c>
      <c r="K231" s="26" t="s">
        <v>10</v>
      </c>
      <c r="L231" s="25">
        <f>IF($K231=0,0,VLOOKUP($K231,'VPMA-Datenbasis'!$A$5:$C$252,2,FALSE))</f>
        <v>14</v>
      </c>
      <c r="M231" s="25">
        <f>IF($K231=0,0,VLOOKUP($K231,'VPMA-Datenbasis'!$A$5:$C$252,3,FALSE))</f>
        <v>28</v>
      </c>
      <c r="N231" s="43"/>
      <c r="O231" s="43"/>
      <c r="P231" s="43"/>
      <c r="Q231" s="21">
        <f t="shared" si="25"/>
        <v>0</v>
      </c>
      <c r="R231" s="45">
        <f t="shared" si="26"/>
        <v>0</v>
      </c>
      <c r="S231" s="13"/>
      <c r="T231" s="51"/>
      <c r="U231" s="11">
        <f t="shared" si="27"/>
        <v>0</v>
      </c>
      <c r="V231" s="28"/>
      <c r="W231" s="28"/>
      <c r="X231" s="2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  <c r="DT231" s="28"/>
      <c r="DU231" s="28"/>
      <c r="DV231" s="28"/>
      <c r="DW231" s="28"/>
      <c r="DX231" s="28"/>
      <c r="DY231" s="28"/>
      <c r="DZ231" s="28"/>
      <c r="EA231" s="28"/>
      <c r="EB231" s="28"/>
      <c r="EC231" s="28"/>
      <c r="ED231" s="28"/>
      <c r="EE231" s="28"/>
      <c r="EF231" s="28"/>
      <c r="EG231" s="28"/>
      <c r="EH231" s="28"/>
      <c r="EI231" s="28"/>
      <c r="EJ231" s="28"/>
      <c r="EK231" s="28"/>
      <c r="EL231" s="28"/>
      <c r="EM231" s="28"/>
      <c r="EN231" s="28"/>
      <c r="EO231" s="28"/>
      <c r="EP231" s="28"/>
      <c r="EQ231" s="28"/>
      <c r="ER231" s="28"/>
      <c r="ES231" s="28"/>
      <c r="ET231" s="28"/>
      <c r="EU231" s="28"/>
      <c r="EV231" s="28"/>
      <c r="EW231" s="28"/>
      <c r="EX231" s="28"/>
      <c r="EY231" s="28"/>
      <c r="EZ231" s="28"/>
      <c r="FA231" s="28"/>
      <c r="FB231" s="28"/>
      <c r="FC231" s="28"/>
      <c r="FD231" s="28"/>
      <c r="FE231" s="28"/>
      <c r="FF231" s="28"/>
      <c r="FG231" s="28"/>
      <c r="FH231" s="28"/>
      <c r="FI231" s="28"/>
      <c r="FJ231" s="28"/>
      <c r="FK231" s="28"/>
      <c r="FL231" s="28"/>
      <c r="FM231" s="28"/>
      <c r="FN231" s="28"/>
      <c r="FO231" s="28"/>
      <c r="FP231" s="28"/>
      <c r="FQ231" s="28"/>
      <c r="FR231" s="28"/>
      <c r="FS231" s="28"/>
      <c r="FT231" s="28"/>
      <c r="FU231" s="28"/>
      <c r="FV231" s="28"/>
      <c r="FW231" s="28"/>
      <c r="FX231" s="28"/>
      <c r="FY231" s="28"/>
      <c r="FZ231" s="28"/>
      <c r="GA231" s="28"/>
      <c r="GB231" s="28"/>
    </row>
    <row r="232" spans="1:184" s="12" customFormat="1" ht="20.100000000000001" customHeight="1" x14ac:dyDescent="0.3">
      <c r="A232" s="14"/>
      <c r="B232" s="8"/>
      <c r="C232" s="24">
        <v>0.75</v>
      </c>
      <c r="D232" s="24">
        <v>0.75</v>
      </c>
      <c r="E232" s="46">
        <f t="shared" si="21"/>
        <v>0</v>
      </c>
      <c r="F232" s="54"/>
      <c r="G232" s="54"/>
      <c r="H232" s="20">
        <f t="shared" si="22"/>
        <v>0</v>
      </c>
      <c r="I232" s="20">
        <f t="shared" si="23"/>
        <v>0</v>
      </c>
      <c r="J232" s="20">
        <f t="shared" si="24"/>
        <v>0</v>
      </c>
      <c r="K232" s="26" t="s">
        <v>10</v>
      </c>
      <c r="L232" s="25">
        <f>IF($K232=0,0,VLOOKUP($K232,'VPMA-Datenbasis'!$A$5:$C$252,2,FALSE))</f>
        <v>14</v>
      </c>
      <c r="M232" s="25">
        <f>IF($K232=0,0,VLOOKUP($K232,'VPMA-Datenbasis'!$A$5:$C$252,3,FALSE))</f>
        <v>28</v>
      </c>
      <c r="N232" s="43"/>
      <c r="O232" s="43"/>
      <c r="P232" s="43"/>
      <c r="Q232" s="21">
        <f t="shared" si="25"/>
        <v>0</v>
      </c>
      <c r="R232" s="45">
        <f t="shared" si="26"/>
        <v>0</v>
      </c>
      <c r="S232" s="13"/>
      <c r="T232" s="51"/>
      <c r="U232" s="11">
        <f t="shared" si="27"/>
        <v>0</v>
      </c>
      <c r="V232" s="28"/>
      <c r="W232" s="28"/>
      <c r="X232" s="2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  <c r="DB232" s="28"/>
      <c r="DC232" s="28"/>
      <c r="DD232" s="28"/>
      <c r="DE232" s="28"/>
      <c r="DF232" s="28"/>
      <c r="DG232" s="28"/>
      <c r="DH232" s="28"/>
      <c r="DI232" s="28"/>
      <c r="DJ232" s="28"/>
      <c r="DK232" s="28"/>
      <c r="DL232" s="28"/>
      <c r="DM232" s="28"/>
      <c r="DN232" s="28"/>
      <c r="DO232" s="28"/>
      <c r="DP232" s="28"/>
      <c r="DQ232" s="28"/>
      <c r="DR232" s="28"/>
      <c r="DS232" s="28"/>
      <c r="DT232" s="28"/>
      <c r="DU232" s="28"/>
      <c r="DV232" s="28"/>
      <c r="DW232" s="28"/>
      <c r="DX232" s="28"/>
      <c r="DY232" s="28"/>
      <c r="DZ232" s="28"/>
      <c r="EA232" s="28"/>
      <c r="EB232" s="28"/>
      <c r="EC232" s="28"/>
      <c r="ED232" s="28"/>
      <c r="EE232" s="28"/>
      <c r="EF232" s="28"/>
      <c r="EG232" s="28"/>
      <c r="EH232" s="28"/>
      <c r="EI232" s="28"/>
      <c r="EJ232" s="28"/>
      <c r="EK232" s="28"/>
      <c r="EL232" s="28"/>
      <c r="EM232" s="28"/>
      <c r="EN232" s="28"/>
      <c r="EO232" s="28"/>
      <c r="EP232" s="28"/>
      <c r="EQ232" s="28"/>
      <c r="ER232" s="28"/>
      <c r="ES232" s="28"/>
      <c r="ET232" s="28"/>
      <c r="EU232" s="28"/>
      <c r="EV232" s="28"/>
      <c r="EW232" s="28"/>
      <c r="EX232" s="28"/>
      <c r="EY232" s="28"/>
      <c r="EZ232" s="28"/>
      <c r="FA232" s="28"/>
      <c r="FB232" s="28"/>
      <c r="FC232" s="28"/>
      <c r="FD232" s="28"/>
      <c r="FE232" s="28"/>
      <c r="FF232" s="28"/>
      <c r="FG232" s="28"/>
      <c r="FH232" s="28"/>
      <c r="FI232" s="28"/>
      <c r="FJ232" s="28"/>
      <c r="FK232" s="28"/>
      <c r="FL232" s="28"/>
      <c r="FM232" s="28"/>
      <c r="FN232" s="28"/>
      <c r="FO232" s="28"/>
      <c r="FP232" s="28"/>
      <c r="FQ232" s="28"/>
      <c r="FR232" s="28"/>
      <c r="FS232" s="28"/>
      <c r="FT232" s="28"/>
      <c r="FU232" s="28"/>
      <c r="FV232" s="28"/>
      <c r="FW232" s="28"/>
      <c r="FX232" s="28"/>
      <c r="FY232" s="28"/>
      <c r="FZ232" s="28"/>
      <c r="GA232" s="28"/>
      <c r="GB232" s="28"/>
    </row>
    <row r="233" spans="1:184" s="12" customFormat="1" ht="20.100000000000001" customHeight="1" x14ac:dyDescent="0.3">
      <c r="A233" s="14"/>
      <c r="B233" s="8"/>
      <c r="C233" s="24">
        <v>0.75</v>
      </c>
      <c r="D233" s="24">
        <v>0.75</v>
      </c>
      <c r="E233" s="46">
        <f t="shared" si="21"/>
        <v>0</v>
      </c>
      <c r="F233" s="54"/>
      <c r="G233" s="54"/>
      <c r="H233" s="20">
        <f t="shared" si="22"/>
        <v>0</v>
      </c>
      <c r="I233" s="20">
        <f t="shared" si="23"/>
        <v>0</v>
      </c>
      <c r="J233" s="20">
        <f t="shared" si="24"/>
        <v>0</v>
      </c>
      <c r="K233" s="26" t="s">
        <v>10</v>
      </c>
      <c r="L233" s="25">
        <f>IF($K233=0,0,VLOOKUP($K233,'VPMA-Datenbasis'!$A$5:$C$252,2,FALSE))</f>
        <v>14</v>
      </c>
      <c r="M233" s="25">
        <f>IF($K233=0,0,VLOOKUP($K233,'VPMA-Datenbasis'!$A$5:$C$252,3,FALSE))</f>
        <v>28</v>
      </c>
      <c r="N233" s="43"/>
      <c r="O233" s="43"/>
      <c r="P233" s="43"/>
      <c r="Q233" s="21">
        <f t="shared" si="25"/>
        <v>0</v>
      </c>
      <c r="R233" s="45">
        <f t="shared" si="26"/>
        <v>0</v>
      </c>
      <c r="S233" s="13"/>
      <c r="T233" s="51"/>
      <c r="U233" s="11">
        <f t="shared" si="27"/>
        <v>0</v>
      </c>
      <c r="V233" s="28"/>
      <c r="W233" s="28"/>
      <c r="X233" s="2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/>
      <c r="DH233" s="28"/>
      <c r="DI233" s="28"/>
      <c r="DJ233" s="28"/>
      <c r="DK233" s="28"/>
      <c r="DL233" s="28"/>
      <c r="DM233" s="28"/>
      <c r="DN233" s="28"/>
      <c r="DO233" s="28"/>
      <c r="DP233" s="28"/>
      <c r="DQ233" s="28"/>
      <c r="DR233" s="28"/>
      <c r="DS233" s="28"/>
      <c r="DT233" s="28"/>
      <c r="DU233" s="28"/>
      <c r="DV233" s="28"/>
      <c r="DW233" s="28"/>
      <c r="DX233" s="28"/>
      <c r="DY233" s="28"/>
      <c r="DZ233" s="28"/>
      <c r="EA233" s="28"/>
      <c r="EB233" s="28"/>
      <c r="EC233" s="28"/>
      <c r="ED233" s="28"/>
      <c r="EE233" s="28"/>
      <c r="EF233" s="28"/>
      <c r="EG233" s="28"/>
      <c r="EH233" s="28"/>
      <c r="EI233" s="28"/>
      <c r="EJ233" s="28"/>
      <c r="EK233" s="28"/>
      <c r="EL233" s="28"/>
      <c r="EM233" s="28"/>
      <c r="EN233" s="28"/>
      <c r="EO233" s="28"/>
      <c r="EP233" s="28"/>
      <c r="EQ233" s="28"/>
      <c r="ER233" s="28"/>
      <c r="ES233" s="28"/>
      <c r="ET233" s="28"/>
      <c r="EU233" s="28"/>
      <c r="EV233" s="28"/>
      <c r="EW233" s="28"/>
      <c r="EX233" s="28"/>
      <c r="EY233" s="28"/>
      <c r="EZ233" s="28"/>
      <c r="FA233" s="28"/>
      <c r="FB233" s="28"/>
      <c r="FC233" s="28"/>
      <c r="FD233" s="28"/>
      <c r="FE233" s="28"/>
      <c r="FF233" s="28"/>
      <c r="FG233" s="28"/>
      <c r="FH233" s="28"/>
      <c r="FI233" s="28"/>
      <c r="FJ233" s="28"/>
      <c r="FK233" s="28"/>
      <c r="FL233" s="28"/>
      <c r="FM233" s="28"/>
      <c r="FN233" s="28"/>
      <c r="FO233" s="28"/>
      <c r="FP233" s="28"/>
      <c r="FQ233" s="28"/>
      <c r="FR233" s="28"/>
      <c r="FS233" s="28"/>
      <c r="FT233" s="28"/>
      <c r="FU233" s="28"/>
      <c r="FV233" s="28"/>
      <c r="FW233" s="28"/>
      <c r="FX233" s="28"/>
      <c r="FY233" s="28"/>
      <c r="FZ233" s="28"/>
      <c r="GA233" s="28"/>
      <c r="GB233" s="28"/>
    </row>
    <row r="234" spans="1:184" s="12" customFormat="1" ht="20.100000000000001" customHeight="1" x14ac:dyDescent="0.3">
      <c r="A234" s="14"/>
      <c r="B234" s="8"/>
      <c r="C234" s="24">
        <v>0.75</v>
      </c>
      <c r="D234" s="24">
        <v>0.75</v>
      </c>
      <c r="E234" s="46">
        <f t="shared" si="21"/>
        <v>0</v>
      </c>
      <c r="F234" s="54"/>
      <c r="G234" s="54"/>
      <c r="H234" s="20">
        <f t="shared" si="22"/>
        <v>0</v>
      </c>
      <c r="I234" s="20">
        <f t="shared" si="23"/>
        <v>0</v>
      </c>
      <c r="J234" s="20">
        <f t="shared" si="24"/>
        <v>0</v>
      </c>
      <c r="K234" s="26" t="s">
        <v>10</v>
      </c>
      <c r="L234" s="25">
        <f>IF($K234=0,0,VLOOKUP($K234,'VPMA-Datenbasis'!$A$5:$C$252,2,FALSE))</f>
        <v>14</v>
      </c>
      <c r="M234" s="25">
        <f>IF($K234=0,0,VLOOKUP($K234,'VPMA-Datenbasis'!$A$5:$C$252,3,FALSE))</f>
        <v>28</v>
      </c>
      <c r="N234" s="43"/>
      <c r="O234" s="43"/>
      <c r="P234" s="43"/>
      <c r="Q234" s="21">
        <f t="shared" si="25"/>
        <v>0</v>
      </c>
      <c r="R234" s="45">
        <f t="shared" si="26"/>
        <v>0</v>
      </c>
      <c r="S234" s="13"/>
      <c r="T234" s="51"/>
      <c r="U234" s="11">
        <f t="shared" si="27"/>
        <v>0</v>
      </c>
      <c r="V234" s="28"/>
      <c r="W234" s="28"/>
      <c r="X234" s="2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/>
      <c r="DH234" s="28"/>
      <c r="DI234" s="28"/>
      <c r="DJ234" s="28"/>
      <c r="DK234" s="28"/>
      <c r="DL234" s="28"/>
      <c r="DM234" s="28"/>
      <c r="DN234" s="28"/>
      <c r="DO234" s="28"/>
      <c r="DP234" s="28"/>
      <c r="DQ234" s="28"/>
      <c r="DR234" s="28"/>
      <c r="DS234" s="28"/>
      <c r="DT234" s="28"/>
      <c r="DU234" s="28"/>
      <c r="DV234" s="28"/>
      <c r="DW234" s="28"/>
      <c r="DX234" s="28"/>
      <c r="DY234" s="28"/>
      <c r="DZ234" s="28"/>
      <c r="EA234" s="28"/>
      <c r="EB234" s="28"/>
      <c r="EC234" s="28"/>
      <c r="ED234" s="28"/>
      <c r="EE234" s="28"/>
      <c r="EF234" s="28"/>
      <c r="EG234" s="28"/>
      <c r="EH234" s="28"/>
      <c r="EI234" s="28"/>
      <c r="EJ234" s="28"/>
      <c r="EK234" s="28"/>
      <c r="EL234" s="28"/>
      <c r="EM234" s="28"/>
      <c r="EN234" s="28"/>
      <c r="EO234" s="28"/>
      <c r="EP234" s="28"/>
      <c r="EQ234" s="28"/>
      <c r="ER234" s="28"/>
      <c r="ES234" s="28"/>
      <c r="ET234" s="28"/>
      <c r="EU234" s="28"/>
      <c r="EV234" s="28"/>
      <c r="EW234" s="28"/>
      <c r="EX234" s="28"/>
      <c r="EY234" s="28"/>
      <c r="EZ234" s="28"/>
      <c r="FA234" s="28"/>
      <c r="FB234" s="28"/>
      <c r="FC234" s="28"/>
      <c r="FD234" s="28"/>
      <c r="FE234" s="28"/>
      <c r="FF234" s="28"/>
      <c r="FG234" s="28"/>
      <c r="FH234" s="28"/>
      <c r="FI234" s="28"/>
      <c r="FJ234" s="28"/>
      <c r="FK234" s="28"/>
      <c r="FL234" s="28"/>
      <c r="FM234" s="28"/>
      <c r="FN234" s="28"/>
      <c r="FO234" s="28"/>
      <c r="FP234" s="28"/>
      <c r="FQ234" s="28"/>
      <c r="FR234" s="28"/>
      <c r="FS234" s="28"/>
      <c r="FT234" s="28"/>
      <c r="FU234" s="28"/>
      <c r="FV234" s="28"/>
      <c r="FW234" s="28"/>
      <c r="FX234" s="28"/>
      <c r="FY234" s="28"/>
      <c r="FZ234" s="28"/>
      <c r="GA234" s="28"/>
      <c r="GB234" s="28"/>
    </row>
    <row r="235" spans="1:184" s="12" customFormat="1" ht="20.100000000000001" customHeight="1" x14ac:dyDescent="0.3">
      <c r="A235" s="14"/>
      <c r="B235" s="8"/>
      <c r="C235" s="24">
        <v>0.75</v>
      </c>
      <c r="D235" s="24">
        <v>0.75</v>
      </c>
      <c r="E235" s="46">
        <f t="shared" si="21"/>
        <v>0</v>
      </c>
      <c r="F235" s="54"/>
      <c r="G235" s="54"/>
      <c r="H235" s="20">
        <f t="shared" si="22"/>
        <v>0</v>
      </c>
      <c r="I235" s="20">
        <f t="shared" si="23"/>
        <v>0</v>
      </c>
      <c r="J235" s="20">
        <f t="shared" si="24"/>
        <v>0</v>
      </c>
      <c r="K235" s="26" t="s">
        <v>10</v>
      </c>
      <c r="L235" s="25">
        <f>IF($K235=0,0,VLOOKUP($K235,'VPMA-Datenbasis'!$A$5:$C$252,2,FALSE))</f>
        <v>14</v>
      </c>
      <c r="M235" s="25">
        <f>IF($K235=0,0,VLOOKUP($K235,'VPMA-Datenbasis'!$A$5:$C$252,3,FALSE))</f>
        <v>28</v>
      </c>
      <c r="N235" s="43"/>
      <c r="O235" s="43"/>
      <c r="P235" s="43"/>
      <c r="Q235" s="21">
        <f t="shared" si="25"/>
        <v>0</v>
      </c>
      <c r="R235" s="45">
        <f t="shared" si="26"/>
        <v>0</v>
      </c>
      <c r="S235" s="13"/>
      <c r="T235" s="51"/>
      <c r="U235" s="11">
        <f t="shared" si="27"/>
        <v>0</v>
      </c>
      <c r="V235" s="28"/>
      <c r="W235" s="28"/>
      <c r="X235" s="2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  <c r="DT235" s="28"/>
      <c r="DU235" s="28"/>
      <c r="DV235" s="28"/>
      <c r="DW235" s="28"/>
      <c r="DX235" s="28"/>
      <c r="DY235" s="28"/>
      <c r="DZ235" s="28"/>
      <c r="EA235" s="28"/>
      <c r="EB235" s="28"/>
      <c r="EC235" s="28"/>
      <c r="ED235" s="28"/>
      <c r="EE235" s="28"/>
      <c r="EF235" s="28"/>
      <c r="EG235" s="28"/>
      <c r="EH235" s="28"/>
      <c r="EI235" s="28"/>
      <c r="EJ235" s="28"/>
      <c r="EK235" s="28"/>
      <c r="EL235" s="28"/>
      <c r="EM235" s="28"/>
      <c r="EN235" s="28"/>
      <c r="EO235" s="28"/>
      <c r="EP235" s="28"/>
      <c r="EQ235" s="28"/>
      <c r="ER235" s="28"/>
      <c r="ES235" s="28"/>
      <c r="ET235" s="28"/>
      <c r="EU235" s="28"/>
      <c r="EV235" s="28"/>
      <c r="EW235" s="28"/>
      <c r="EX235" s="28"/>
      <c r="EY235" s="28"/>
      <c r="EZ235" s="28"/>
      <c r="FA235" s="28"/>
      <c r="FB235" s="28"/>
      <c r="FC235" s="28"/>
      <c r="FD235" s="28"/>
      <c r="FE235" s="28"/>
      <c r="FF235" s="28"/>
      <c r="FG235" s="28"/>
      <c r="FH235" s="28"/>
      <c r="FI235" s="28"/>
      <c r="FJ235" s="28"/>
      <c r="FK235" s="28"/>
      <c r="FL235" s="28"/>
      <c r="FM235" s="28"/>
      <c r="FN235" s="28"/>
      <c r="FO235" s="28"/>
      <c r="FP235" s="28"/>
      <c r="FQ235" s="28"/>
      <c r="FR235" s="28"/>
      <c r="FS235" s="28"/>
      <c r="FT235" s="28"/>
      <c r="FU235" s="28"/>
      <c r="FV235" s="28"/>
      <c r="FW235" s="28"/>
      <c r="FX235" s="28"/>
      <c r="FY235" s="28"/>
      <c r="FZ235" s="28"/>
      <c r="GA235" s="28"/>
      <c r="GB235" s="28"/>
    </row>
    <row r="236" spans="1:184" s="12" customFormat="1" ht="20.100000000000001" customHeight="1" x14ac:dyDescent="0.3">
      <c r="A236" s="14"/>
      <c r="B236" s="8"/>
      <c r="C236" s="24">
        <v>0.75</v>
      </c>
      <c r="D236" s="24">
        <v>0.75</v>
      </c>
      <c r="E236" s="46">
        <f t="shared" si="21"/>
        <v>0</v>
      </c>
      <c r="F236" s="54"/>
      <c r="G236" s="54"/>
      <c r="H236" s="20">
        <f t="shared" si="22"/>
        <v>0</v>
      </c>
      <c r="I236" s="20">
        <f t="shared" si="23"/>
        <v>0</v>
      </c>
      <c r="J236" s="20">
        <f t="shared" si="24"/>
        <v>0</v>
      </c>
      <c r="K236" s="26" t="s">
        <v>10</v>
      </c>
      <c r="L236" s="25">
        <f>IF($K236=0,0,VLOOKUP($K236,'VPMA-Datenbasis'!$A$5:$C$252,2,FALSE))</f>
        <v>14</v>
      </c>
      <c r="M236" s="25">
        <f>IF($K236=0,0,VLOOKUP($K236,'VPMA-Datenbasis'!$A$5:$C$252,3,FALSE))</f>
        <v>28</v>
      </c>
      <c r="N236" s="43"/>
      <c r="O236" s="43"/>
      <c r="P236" s="43"/>
      <c r="Q236" s="21">
        <f t="shared" si="25"/>
        <v>0</v>
      </c>
      <c r="R236" s="45">
        <f t="shared" si="26"/>
        <v>0</v>
      </c>
      <c r="S236" s="13"/>
      <c r="T236" s="51"/>
      <c r="U236" s="11">
        <f t="shared" si="27"/>
        <v>0</v>
      </c>
      <c r="V236" s="28"/>
      <c r="W236" s="28"/>
      <c r="X236" s="2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  <c r="DG236" s="28"/>
      <c r="DH236" s="28"/>
      <c r="DI236" s="28"/>
      <c r="DJ236" s="28"/>
      <c r="DK236" s="28"/>
      <c r="DL236" s="28"/>
      <c r="DM236" s="28"/>
      <c r="DN236" s="28"/>
      <c r="DO236" s="28"/>
      <c r="DP236" s="28"/>
      <c r="DQ236" s="28"/>
      <c r="DR236" s="28"/>
      <c r="DS236" s="28"/>
      <c r="DT236" s="28"/>
      <c r="DU236" s="28"/>
      <c r="DV236" s="28"/>
      <c r="DW236" s="28"/>
      <c r="DX236" s="28"/>
      <c r="DY236" s="28"/>
      <c r="DZ236" s="28"/>
      <c r="EA236" s="28"/>
      <c r="EB236" s="28"/>
      <c r="EC236" s="28"/>
      <c r="ED236" s="28"/>
      <c r="EE236" s="28"/>
      <c r="EF236" s="28"/>
      <c r="EG236" s="28"/>
      <c r="EH236" s="28"/>
      <c r="EI236" s="28"/>
      <c r="EJ236" s="28"/>
      <c r="EK236" s="28"/>
      <c r="EL236" s="28"/>
      <c r="EM236" s="28"/>
      <c r="EN236" s="28"/>
      <c r="EO236" s="28"/>
      <c r="EP236" s="28"/>
      <c r="EQ236" s="28"/>
      <c r="ER236" s="28"/>
      <c r="ES236" s="28"/>
      <c r="ET236" s="28"/>
      <c r="EU236" s="28"/>
      <c r="EV236" s="28"/>
      <c r="EW236" s="28"/>
      <c r="EX236" s="28"/>
      <c r="EY236" s="28"/>
      <c r="EZ236" s="28"/>
      <c r="FA236" s="28"/>
      <c r="FB236" s="28"/>
      <c r="FC236" s="28"/>
      <c r="FD236" s="28"/>
      <c r="FE236" s="28"/>
      <c r="FF236" s="28"/>
      <c r="FG236" s="28"/>
      <c r="FH236" s="28"/>
      <c r="FI236" s="28"/>
      <c r="FJ236" s="28"/>
      <c r="FK236" s="28"/>
      <c r="FL236" s="28"/>
      <c r="FM236" s="28"/>
      <c r="FN236" s="28"/>
      <c r="FO236" s="28"/>
      <c r="FP236" s="28"/>
      <c r="FQ236" s="28"/>
      <c r="FR236" s="28"/>
      <c r="FS236" s="28"/>
      <c r="FT236" s="28"/>
      <c r="FU236" s="28"/>
      <c r="FV236" s="28"/>
      <c r="FW236" s="28"/>
      <c r="FX236" s="28"/>
      <c r="FY236" s="28"/>
      <c r="FZ236" s="28"/>
      <c r="GA236" s="28"/>
      <c r="GB236" s="28"/>
    </row>
    <row r="237" spans="1:184" s="12" customFormat="1" ht="20.100000000000001" customHeight="1" x14ac:dyDescent="0.3">
      <c r="A237" s="14"/>
      <c r="B237" s="8"/>
      <c r="C237" s="24">
        <v>0.75</v>
      </c>
      <c r="D237" s="24">
        <v>0.75</v>
      </c>
      <c r="E237" s="46">
        <f t="shared" si="21"/>
        <v>0</v>
      </c>
      <c r="F237" s="54"/>
      <c r="G237" s="54"/>
      <c r="H237" s="20">
        <f t="shared" si="22"/>
        <v>0</v>
      </c>
      <c r="I237" s="20">
        <f t="shared" si="23"/>
        <v>0</v>
      </c>
      <c r="J237" s="20">
        <f t="shared" si="24"/>
        <v>0</v>
      </c>
      <c r="K237" s="26" t="s">
        <v>10</v>
      </c>
      <c r="L237" s="25">
        <f>IF($K237=0,0,VLOOKUP($K237,'VPMA-Datenbasis'!$A$5:$C$252,2,FALSE))</f>
        <v>14</v>
      </c>
      <c r="M237" s="25">
        <f>IF($K237=0,0,VLOOKUP($K237,'VPMA-Datenbasis'!$A$5:$C$252,3,FALSE))</f>
        <v>28</v>
      </c>
      <c r="N237" s="43"/>
      <c r="O237" s="43"/>
      <c r="P237" s="43"/>
      <c r="Q237" s="21">
        <f t="shared" si="25"/>
        <v>0</v>
      </c>
      <c r="R237" s="45">
        <f t="shared" si="26"/>
        <v>0</v>
      </c>
      <c r="S237" s="13"/>
      <c r="T237" s="51"/>
      <c r="U237" s="11">
        <f t="shared" si="27"/>
        <v>0</v>
      </c>
      <c r="V237" s="28"/>
      <c r="W237" s="28"/>
      <c r="X237" s="2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  <c r="DT237" s="28"/>
      <c r="DU237" s="28"/>
      <c r="DV237" s="28"/>
      <c r="DW237" s="28"/>
      <c r="DX237" s="28"/>
      <c r="DY237" s="28"/>
      <c r="DZ237" s="28"/>
      <c r="EA237" s="28"/>
      <c r="EB237" s="28"/>
      <c r="EC237" s="28"/>
      <c r="ED237" s="28"/>
      <c r="EE237" s="28"/>
      <c r="EF237" s="28"/>
      <c r="EG237" s="28"/>
      <c r="EH237" s="28"/>
      <c r="EI237" s="28"/>
      <c r="EJ237" s="28"/>
      <c r="EK237" s="28"/>
      <c r="EL237" s="28"/>
      <c r="EM237" s="28"/>
      <c r="EN237" s="28"/>
      <c r="EO237" s="28"/>
      <c r="EP237" s="28"/>
      <c r="EQ237" s="28"/>
      <c r="ER237" s="28"/>
      <c r="ES237" s="28"/>
      <c r="ET237" s="28"/>
      <c r="EU237" s="28"/>
      <c r="EV237" s="28"/>
      <c r="EW237" s="28"/>
      <c r="EX237" s="28"/>
      <c r="EY237" s="28"/>
      <c r="EZ237" s="28"/>
      <c r="FA237" s="28"/>
      <c r="FB237" s="28"/>
      <c r="FC237" s="28"/>
      <c r="FD237" s="28"/>
      <c r="FE237" s="28"/>
      <c r="FF237" s="28"/>
      <c r="FG237" s="28"/>
      <c r="FH237" s="28"/>
      <c r="FI237" s="28"/>
      <c r="FJ237" s="28"/>
      <c r="FK237" s="28"/>
      <c r="FL237" s="28"/>
      <c r="FM237" s="28"/>
      <c r="FN237" s="28"/>
      <c r="FO237" s="28"/>
      <c r="FP237" s="28"/>
      <c r="FQ237" s="28"/>
      <c r="FR237" s="28"/>
      <c r="FS237" s="28"/>
      <c r="FT237" s="28"/>
      <c r="FU237" s="28"/>
      <c r="FV237" s="28"/>
      <c r="FW237" s="28"/>
      <c r="FX237" s="28"/>
      <c r="FY237" s="28"/>
      <c r="FZ237" s="28"/>
      <c r="GA237" s="28"/>
      <c r="GB237" s="28"/>
    </row>
    <row r="238" spans="1:184" s="12" customFormat="1" ht="20.100000000000001" customHeight="1" x14ac:dyDescent="0.3">
      <c r="A238" s="14"/>
      <c r="B238" s="8"/>
      <c r="C238" s="24">
        <v>0.75</v>
      </c>
      <c r="D238" s="24">
        <v>0.75</v>
      </c>
      <c r="E238" s="46">
        <f t="shared" si="21"/>
        <v>0</v>
      </c>
      <c r="F238" s="54"/>
      <c r="G238" s="54"/>
      <c r="H238" s="20">
        <f t="shared" si="22"/>
        <v>0</v>
      </c>
      <c r="I238" s="20">
        <f t="shared" si="23"/>
        <v>0</v>
      </c>
      <c r="J238" s="20">
        <f t="shared" si="24"/>
        <v>0</v>
      </c>
      <c r="K238" s="26" t="s">
        <v>10</v>
      </c>
      <c r="L238" s="25">
        <f>IF($K238=0,0,VLOOKUP($K238,'VPMA-Datenbasis'!$A$5:$C$252,2,FALSE))</f>
        <v>14</v>
      </c>
      <c r="M238" s="25">
        <f>IF($K238=0,0,VLOOKUP($K238,'VPMA-Datenbasis'!$A$5:$C$252,3,FALSE))</f>
        <v>28</v>
      </c>
      <c r="N238" s="43"/>
      <c r="O238" s="43"/>
      <c r="P238" s="43"/>
      <c r="Q238" s="21">
        <f t="shared" si="25"/>
        <v>0</v>
      </c>
      <c r="R238" s="45">
        <f t="shared" si="26"/>
        <v>0</v>
      </c>
      <c r="S238" s="13"/>
      <c r="T238" s="51"/>
      <c r="U238" s="11">
        <f t="shared" si="27"/>
        <v>0</v>
      </c>
      <c r="V238" s="28"/>
      <c r="W238" s="28"/>
      <c r="X238" s="2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/>
      <c r="EA238" s="28"/>
      <c r="EB238" s="28"/>
      <c r="EC238" s="28"/>
      <c r="ED238" s="28"/>
      <c r="EE238" s="28"/>
      <c r="EF238" s="28"/>
      <c r="EG238" s="28"/>
      <c r="EH238" s="28"/>
      <c r="EI238" s="28"/>
      <c r="EJ238" s="28"/>
      <c r="EK238" s="28"/>
      <c r="EL238" s="28"/>
      <c r="EM238" s="28"/>
      <c r="EN238" s="28"/>
      <c r="EO238" s="28"/>
      <c r="EP238" s="28"/>
      <c r="EQ238" s="28"/>
      <c r="ER238" s="28"/>
      <c r="ES238" s="28"/>
      <c r="ET238" s="28"/>
      <c r="EU238" s="28"/>
      <c r="EV238" s="28"/>
      <c r="EW238" s="28"/>
      <c r="EX238" s="28"/>
      <c r="EY238" s="28"/>
      <c r="EZ238" s="28"/>
      <c r="FA238" s="28"/>
      <c r="FB238" s="28"/>
      <c r="FC238" s="28"/>
      <c r="FD238" s="28"/>
      <c r="FE238" s="28"/>
      <c r="FF238" s="28"/>
      <c r="FG238" s="28"/>
      <c r="FH238" s="28"/>
      <c r="FI238" s="28"/>
      <c r="FJ238" s="28"/>
      <c r="FK238" s="28"/>
      <c r="FL238" s="28"/>
      <c r="FM238" s="28"/>
      <c r="FN238" s="28"/>
      <c r="FO238" s="28"/>
      <c r="FP238" s="28"/>
      <c r="FQ238" s="28"/>
      <c r="FR238" s="28"/>
      <c r="FS238" s="28"/>
      <c r="FT238" s="28"/>
      <c r="FU238" s="28"/>
      <c r="FV238" s="28"/>
      <c r="FW238" s="28"/>
      <c r="FX238" s="28"/>
      <c r="FY238" s="28"/>
      <c r="FZ238" s="28"/>
      <c r="GA238" s="28"/>
      <c r="GB238" s="28"/>
    </row>
    <row r="239" spans="1:184" s="12" customFormat="1" ht="20.100000000000001" customHeight="1" x14ac:dyDescent="0.3">
      <c r="A239" s="14"/>
      <c r="B239" s="8"/>
      <c r="C239" s="24">
        <v>0.75</v>
      </c>
      <c r="D239" s="24">
        <v>0.75</v>
      </c>
      <c r="E239" s="46">
        <f t="shared" si="21"/>
        <v>0</v>
      </c>
      <c r="F239" s="54"/>
      <c r="G239" s="54"/>
      <c r="H239" s="20">
        <f t="shared" si="22"/>
        <v>0</v>
      </c>
      <c r="I239" s="20">
        <f t="shared" si="23"/>
        <v>0</v>
      </c>
      <c r="J239" s="20">
        <f t="shared" si="24"/>
        <v>0</v>
      </c>
      <c r="K239" s="26" t="s">
        <v>10</v>
      </c>
      <c r="L239" s="25">
        <f>IF($K239=0,0,VLOOKUP($K239,'VPMA-Datenbasis'!$A$5:$C$252,2,FALSE))</f>
        <v>14</v>
      </c>
      <c r="M239" s="25">
        <f>IF($K239=0,0,VLOOKUP($K239,'VPMA-Datenbasis'!$A$5:$C$252,3,FALSE))</f>
        <v>28</v>
      </c>
      <c r="N239" s="43"/>
      <c r="O239" s="43"/>
      <c r="P239" s="43"/>
      <c r="Q239" s="21">
        <f t="shared" si="25"/>
        <v>0</v>
      </c>
      <c r="R239" s="45">
        <f t="shared" si="26"/>
        <v>0</v>
      </c>
      <c r="S239" s="13"/>
      <c r="T239" s="51"/>
      <c r="U239" s="11">
        <f t="shared" si="27"/>
        <v>0</v>
      </c>
      <c r="V239" s="28"/>
      <c r="W239" s="28"/>
      <c r="X239" s="2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8"/>
      <c r="EB239" s="28"/>
      <c r="EC239" s="28"/>
      <c r="ED239" s="28"/>
      <c r="EE239" s="28"/>
      <c r="EF239" s="28"/>
      <c r="EG239" s="28"/>
      <c r="EH239" s="28"/>
      <c r="EI239" s="28"/>
      <c r="EJ239" s="28"/>
      <c r="EK239" s="28"/>
      <c r="EL239" s="28"/>
      <c r="EM239" s="28"/>
      <c r="EN239" s="28"/>
      <c r="EO239" s="28"/>
      <c r="EP239" s="28"/>
      <c r="EQ239" s="28"/>
      <c r="ER239" s="28"/>
      <c r="ES239" s="28"/>
      <c r="ET239" s="28"/>
      <c r="EU239" s="28"/>
      <c r="EV239" s="28"/>
      <c r="EW239" s="28"/>
      <c r="EX239" s="28"/>
      <c r="EY239" s="28"/>
      <c r="EZ239" s="28"/>
      <c r="FA239" s="28"/>
      <c r="FB239" s="28"/>
      <c r="FC239" s="28"/>
      <c r="FD239" s="28"/>
      <c r="FE239" s="28"/>
      <c r="FF239" s="28"/>
      <c r="FG239" s="28"/>
      <c r="FH239" s="28"/>
      <c r="FI239" s="28"/>
      <c r="FJ239" s="28"/>
      <c r="FK239" s="28"/>
      <c r="FL239" s="28"/>
      <c r="FM239" s="28"/>
      <c r="FN239" s="28"/>
      <c r="FO239" s="28"/>
      <c r="FP239" s="28"/>
      <c r="FQ239" s="28"/>
      <c r="FR239" s="28"/>
      <c r="FS239" s="28"/>
      <c r="FT239" s="28"/>
      <c r="FU239" s="28"/>
      <c r="FV239" s="28"/>
      <c r="FW239" s="28"/>
      <c r="FX239" s="28"/>
      <c r="FY239" s="28"/>
      <c r="FZ239" s="28"/>
      <c r="GA239" s="28"/>
      <c r="GB239" s="28"/>
    </row>
    <row r="240" spans="1:184" s="12" customFormat="1" ht="20.100000000000001" customHeight="1" x14ac:dyDescent="0.3">
      <c r="A240" s="14"/>
      <c r="B240" s="8"/>
      <c r="C240" s="24">
        <v>0.75</v>
      </c>
      <c r="D240" s="24">
        <v>0.75</v>
      </c>
      <c r="E240" s="46">
        <f t="shared" si="21"/>
        <v>0</v>
      </c>
      <c r="F240" s="54"/>
      <c r="G240" s="54"/>
      <c r="H240" s="20">
        <f t="shared" si="22"/>
        <v>0</v>
      </c>
      <c r="I240" s="20">
        <f t="shared" si="23"/>
        <v>0</v>
      </c>
      <c r="J240" s="20">
        <f t="shared" si="24"/>
        <v>0</v>
      </c>
      <c r="K240" s="26" t="s">
        <v>10</v>
      </c>
      <c r="L240" s="25">
        <f>IF($K240=0,0,VLOOKUP($K240,'VPMA-Datenbasis'!$A$5:$C$252,2,FALSE))</f>
        <v>14</v>
      </c>
      <c r="M240" s="25">
        <f>IF($K240=0,0,VLOOKUP($K240,'VPMA-Datenbasis'!$A$5:$C$252,3,FALSE))</f>
        <v>28</v>
      </c>
      <c r="N240" s="43"/>
      <c r="O240" s="43"/>
      <c r="P240" s="43"/>
      <c r="Q240" s="21">
        <f t="shared" si="25"/>
        <v>0</v>
      </c>
      <c r="R240" s="45">
        <f t="shared" si="26"/>
        <v>0</v>
      </c>
      <c r="S240" s="13"/>
      <c r="T240" s="51"/>
      <c r="U240" s="11">
        <f t="shared" si="27"/>
        <v>0</v>
      </c>
      <c r="V240" s="28"/>
      <c r="W240" s="28"/>
      <c r="X240" s="2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"/>
      <c r="EH240" s="28"/>
      <c r="EI240" s="28"/>
      <c r="EJ240" s="28"/>
      <c r="EK240" s="28"/>
      <c r="EL240" s="28"/>
      <c r="EM240" s="28"/>
      <c r="EN240" s="28"/>
      <c r="EO240" s="28"/>
      <c r="EP240" s="28"/>
      <c r="EQ240" s="28"/>
      <c r="ER240" s="28"/>
      <c r="ES240" s="28"/>
      <c r="ET240" s="28"/>
      <c r="EU240" s="28"/>
      <c r="EV240" s="28"/>
      <c r="EW240" s="28"/>
      <c r="EX240" s="28"/>
      <c r="EY240" s="28"/>
      <c r="EZ240" s="28"/>
      <c r="FA240" s="28"/>
      <c r="FB240" s="28"/>
      <c r="FC240" s="28"/>
      <c r="FD240" s="28"/>
      <c r="FE240" s="28"/>
      <c r="FF240" s="28"/>
      <c r="FG240" s="28"/>
      <c r="FH240" s="28"/>
      <c r="FI240" s="28"/>
      <c r="FJ240" s="28"/>
      <c r="FK240" s="28"/>
      <c r="FL240" s="28"/>
      <c r="FM240" s="28"/>
      <c r="FN240" s="28"/>
      <c r="FO240" s="28"/>
      <c r="FP240" s="28"/>
      <c r="FQ240" s="28"/>
      <c r="FR240" s="28"/>
      <c r="FS240" s="28"/>
      <c r="FT240" s="28"/>
      <c r="FU240" s="28"/>
      <c r="FV240" s="28"/>
      <c r="FW240" s="28"/>
      <c r="FX240" s="28"/>
      <c r="FY240" s="28"/>
      <c r="FZ240" s="28"/>
      <c r="GA240" s="28"/>
      <c r="GB240" s="28"/>
    </row>
    <row r="241" spans="1:184" s="12" customFormat="1" ht="20.100000000000001" customHeight="1" x14ac:dyDescent="0.3">
      <c r="A241" s="14"/>
      <c r="B241" s="8"/>
      <c r="C241" s="24">
        <v>0.75</v>
      </c>
      <c r="D241" s="24">
        <v>0.75</v>
      </c>
      <c r="E241" s="46">
        <f t="shared" si="21"/>
        <v>0</v>
      </c>
      <c r="F241" s="54"/>
      <c r="G241" s="54"/>
      <c r="H241" s="20">
        <f t="shared" si="22"/>
        <v>0</v>
      </c>
      <c r="I241" s="20">
        <f t="shared" si="23"/>
        <v>0</v>
      </c>
      <c r="J241" s="20">
        <f t="shared" si="24"/>
        <v>0</v>
      </c>
      <c r="K241" s="26" t="s">
        <v>10</v>
      </c>
      <c r="L241" s="25">
        <f>IF($K241=0,0,VLOOKUP($K241,'VPMA-Datenbasis'!$A$5:$C$252,2,FALSE))</f>
        <v>14</v>
      </c>
      <c r="M241" s="25">
        <f>IF($K241=0,0,VLOOKUP($K241,'VPMA-Datenbasis'!$A$5:$C$252,3,FALSE))</f>
        <v>28</v>
      </c>
      <c r="N241" s="43"/>
      <c r="O241" s="43"/>
      <c r="P241" s="43"/>
      <c r="Q241" s="21">
        <f t="shared" si="25"/>
        <v>0</v>
      </c>
      <c r="R241" s="45">
        <f t="shared" si="26"/>
        <v>0</v>
      </c>
      <c r="S241" s="13"/>
      <c r="T241" s="51"/>
      <c r="U241" s="11">
        <f t="shared" si="27"/>
        <v>0</v>
      </c>
      <c r="V241" s="28"/>
      <c r="W241" s="28"/>
      <c r="X241" s="2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</row>
    <row r="242" spans="1:184" s="12" customFormat="1" ht="20.100000000000001" customHeight="1" x14ac:dyDescent="0.3">
      <c r="A242" s="14"/>
      <c r="B242" s="8"/>
      <c r="C242" s="24">
        <v>0.75</v>
      </c>
      <c r="D242" s="24">
        <v>0.75</v>
      </c>
      <c r="E242" s="46">
        <f t="shared" si="21"/>
        <v>0</v>
      </c>
      <c r="F242" s="54"/>
      <c r="G242" s="54"/>
      <c r="H242" s="20">
        <f t="shared" si="22"/>
        <v>0</v>
      </c>
      <c r="I242" s="20">
        <f t="shared" si="23"/>
        <v>0</v>
      </c>
      <c r="J242" s="20">
        <f t="shared" si="24"/>
        <v>0</v>
      </c>
      <c r="K242" s="26" t="s">
        <v>10</v>
      </c>
      <c r="L242" s="25">
        <f>IF($K242=0,0,VLOOKUP($K242,'VPMA-Datenbasis'!$A$5:$C$252,2,FALSE))</f>
        <v>14</v>
      </c>
      <c r="M242" s="25">
        <f>IF($K242=0,0,VLOOKUP($K242,'VPMA-Datenbasis'!$A$5:$C$252,3,FALSE))</f>
        <v>28</v>
      </c>
      <c r="N242" s="43"/>
      <c r="O242" s="43"/>
      <c r="P242" s="43"/>
      <c r="Q242" s="21">
        <f t="shared" si="25"/>
        <v>0</v>
      </c>
      <c r="R242" s="45">
        <f t="shared" si="26"/>
        <v>0</v>
      </c>
      <c r="S242" s="13"/>
      <c r="T242" s="51"/>
      <c r="U242" s="11">
        <f t="shared" si="27"/>
        <v>0</v>
      </c>
      <c r="V242" s="28"/>
      <c r="W242" s="28"/>
      <c r="X242" s="2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  <c r="DT242" s="28"/>
      <c r="DU242" s="28"/>
      <c r="DV242" s="28"/>
      <c r="DW242" s="28"/>
      <c r="DX242" s="28"/>
      <c r="DY242" s="28"/>
      <c r="DZ242" s="28"/>
      <c r="EA242" s="28"/>
      <c r="EB242" s="28"/>
      <c r="EC242" s="28"/>
      <c r="ED242" s="28"/>
      <c r="EE242" s="28"/>
      <c r="EF242" s="28"/>
      <c r="EG242" s="28"/>
      <c r="EH242" s="28"/>
      <c r="EI242" s="28"/>
      <c r="EJ242" s="28"/>
      <c r="EK242" s="28"/>
      <c r="EL242" s="28"/>
      <c r="EM242" s="28"/>
      <c r="EN242" s="28"/>
      <c r="EO242" s="28"/>
      <c r="EP242" s="28"/>
      <c r="EQ242" s="28"/>
      <c r="ER242" s="28"/>
      <c r="ES242" s="28"/>
      <c r="ET242" s="28"/>
      <c r="EU242" s="28"/>
      <c r="EV242" s="28"/>
      <c r="EW242" s="28"/>
      <c r="EX242" s="28"/>
      <c r="EY242" s="28"/>
      <c r="EZ242" s="28"/>
      <c r="FA242" s="28"/>
      <c r="FB242" s="28"/>
      <c r="FC242" s="28"/>
      <c r="FD242" s="28"/>
      <c r="FE242" s="28"/>
      <c r="FF242" s="28"/>
      <c r="FG242" s="28"/>
      <c r="FH242" s="28"/>
      <c r="FI242" s="28"/>
      <c r="FJ242" s="28"/>
      <c r="FK242" s="28"/>
      <c r="FL242" s="28"/>
      <c r="FM242" s="28"/>
      <c r="FN242" s="28"/>
      <c r="FO242" s="28"/>
      <c r="FP242" s="28"/>
      <c r="FQ242" s="28"/>
      <c r="FR242" s="28"/>
      <c r="FS242" s="28"/>
      <c r="FT242" s="28"/>
      <c r="FU242" s="28"/>
      <c r="FV242" s="28"/>
      <c r="FW242" s="28"/>
      <c r="FX242" s="28"/>
      <c r="FY242" s="28"/>
      <c r="FZ242" s="28"/>
      <c r="GA242" s="28"/>
      <c r="GB242" s="28"/>
    </row>
    <row r="243" spans="1:184" s="12" customFormat="1" ht="20.100000000000001" customHeight="1" x14ac:dyDescent="0.3">
      <c r="A243" s="14"/>
      <c r="B243" s="8"/>
      <c r="C243" s="24">
        <v>0.75</v>
      </c>
      <c r="D243" s="24">
        <v>0.75</v>
      </c>
      <c r="E243" s="46">
        <f t="shared" si="21"/>
        <v>0</v>
      </c>
      <c r="F243" s="54"/>
      <c r="G243" s="54"/>
      <c r="H243" s="20">
        <f t="shared" si="22"/>
        <v>0</v>
      </c>
      <c r="I243" s="20">
        <f t="shared" si="23"/>
        <v>0</v>
      </c>
      <c r="J243" s="20">
        <f t="shared" si="24"/>
        <v>0</v>
      </c>
      <c r="K243" s="26" t="s">
        <v>10</v>
      </c>
      <c r="L243" s="25">
        <f>IF($K243=0,0,VLOOKUP($K243,'VPMA-Datenbasis'!$A$5:$C$252,2,FALSE))</f>
        <v>14</v>
      </c>
      <c r="M243" s="25">
        <f>IF($K243=0,0,VLOOKUP($K243,'VPMA-Datenbasis'!$A$5:$C$252,3,FALSE))</f>
        <v>28</v>
      </c>
      <c r="N243" s="43"/>
      <c r="O243" s="43"/>
      <c r="P243" s="43"/>
      <c r="Q243" s="21">
        <f t="shared" si="25"/>
        <v>0</v>
      </c>
      <c r="R243" s="45">
        <f t="shared" si="26"/>
        <v>0</v>
      </c>
      <c r="S243" s="13"/>
      <c r="T243" s="51"/>
      <c r="U243" s="11">
        <f t="shared" si="27"/>
        <v>0</v>
      </c>
      <c r="V243" s="28"/>
      <c r="W243" s="28"/>
      <c r="X243" s="2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  <c r="DV243" s="28"/>
      <c r="DW243" s="28"/>
      <c r="DX243" s="28"/>
      <c r="DY243" s="28"/>
      <c r="DZ243" s="28"/>
      <c r="EA243" s="28"/>
      <c r="EB243" s="28"/>
      <c r="EC243" s="28"/>
      <c r="ED243" s="28"/>
      <c r="EE243" s="28"/>
      <c r="EF243" s="28"/>
      <c r="EG243" s="28"/>
      <c r="EH243" s="28"/>
      <c r="EI243" s="28"/>
      <c r="EJ243" s="28"/>
      <c r="EK243" s="28"/>
      <c r="EL243" s="28"/>
      <c r="EM243" s="28"/>
      <c r="EN243" s="28"/>
      <c r="EO243" s="28"/>
      <c r="EP243" s="28"/>
      <c r="EQ243" s="28"/>
      <c r="ER243" s="28"/>
      <c r="ES243" s="28"/>
      <c r="ET243" s="28"/>
      <c r="EU243" s="28"/>
      <c r="EV243" s="28"/>
      <c r="EW243" s="28"/>
      <c r="EX243" s="28"/>
      <c r="EY243" s="28"/>
      <c r="EZ243" s="28"/>
      <c r="FA243" s="28"/>
      <c r="FB243" s="28"/>
      <c r="FC243" s="28"/>
      <c r="FD243" s="28"/>
      <c r="FE243" s="28"/>
      <c r="FF243" s="28"/>
      <c r="FG243" s="28"/>
      <c r="FH243" s="28"/>
      <c r="FI243" s="28"/>
      <c r="FJ243" s="28"/>
      <c r="FK243" s="28"/>
      <c r="FL243" s="28"/>
      <c r="FM243" s="28"/>
      <c r="FN243" s="28"/>
      <c r="FO243" s="28"/>
      <c r="FP243" s="28"/>
      <c r="FQ243" s="28"/>
      <c r="FR243" s="28"/>
      <c r="FS243" s="28"/>
      <c r="FT243" s="28"/>
      <c r="FU243" s="28"/>
      <c r="FV243" s="28"/>
      <c r="FW243" s="28"/>
      <c r="FX243" s="28"/>
      <c r="FY243" s="28"/>
      <c r="FZ243" s="28"/>
      <c r="GA243" s="28"/>
      <c r="GB243" s="28"/>
    </row>
    <row r="244" spans="1:184" s="12" customFormat="1" ht="20.100000000000001" customHeight="1" x14ac:dyDescent="0.3">
      <c r="A244" s="14"/>
      <c r="B244" s="8"/>
      <c r="C244" s="24">
        <v>0.75</v>
      </c>
      <c r="D244" s="24">
        <v>0.75</v>
      </c>
      <c r="E244" s="46">
        <f t="shared" si="21"/>
        <v>0</v>
      </c>
      <c r="F244" s="54"/>
      <c r="G244" s="54"/>
      <c r="H244" s="20">
        <f t="shared" si="22"/>
        <v>0</v>
      </c>
      <c r="I244" s="20">
        <f t="shared" si="23"/>
        <v>0</v>
      </c>
      <c r="J244" s="20">
        <f t="shared" si="24"/>
        <v>0</v>
      </c>
      <c r="K244" s="26" t="s">
        <v>10</v>
      </c>
      <c r="L244" s="25">
        <f>IF($K244=0,0,VLOOKUP($K244,'VPMA-Datenbasis'!$A$5:$C$252,2,FALSE))</f>
        <v>14</v>
      </c>
      <c r="M244" s="25">
        <f>IF($K244=0,0,VLOOKUP($K244,'VPMA-Datenbasis'!$A$5:$C$252,3,FALSE))</f>
        <v>28</v>
      </c>
      <c r="N244" s="43"/>
      <c r="O244" s="43"/>
      <c r="P244" s="43"/>
      <c r="Q244" s="21">
        <f t="shared" si="25"/>
        <v>0</v>
      </c>
      <c r="R244" s="45">
        <f t="shared" si="26"/>
        <v>0</v>
      </c>
      <c r="S244" s="13"/>
      <c r="T244" s="51"/>
      <c r="U244" s="11">
        <f t="shared" si="27"/>
        <v>0</v>
      </c>
      <c r="V244" s="28"/>
      <c r="W244" s="28"/>
      <c r="X244" s="2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28"/>
      <c r="DZ244" s="28"/>
      <c r="EA244" s="28"/>
      <c r="EB244" s="28"/>
      <c r="EC244" s="28"/>
      <c r="ED244" s="28"/>
      <c r="EE244" s="28"/>
      <c r="EF244" s="28"/>
      <c r="EG244" s="28"/>
      <c r="EH244" s="28"/>
      <c r="EI244" s="28"/>
      <c r="EJ244" s="28"/>
      <c r="EK244" s="28"/>
      <c r="EL244" s="28"/>
      <c r="EM244" s="28"/>
      <c r="EN244" s="28"/>
      <c r="EO244" s="28"/>
      <c r="EP244" s="28"/>
      <c r="EQ244" s="28"/>
      <c r="ER244" s="28"/>
      <c r="ES244" s="28"/>
      <c r="ET244" s="28"/>
      <c r="EU244" s="28"/>
      <c r="EV244" s="28"/>
      <c r="EW244" s="28"/>
      <c r="EX244" s="28"/>
      <c r="EY244" s="28"/>
      <c r="EZ244" s="28"/>
      <c r="FA244" s="28"/>
      <c r="FB244" s="28"/>
      <c r="FC244" s="28"/>
      <c r="FD244" s="28"/>
      <c r="FE244" s="28"/>
      <c r="FF244" s="28"/>
      <c r="FG244" s="28"/>
      <c r="FH244" s="28"/>
      <c r="FI244" s="28"/>
      <c r="FJ244" s="28"/>
      <c r="FK244" s="28"/>
      <c r="FL244" s="28"/>
      <c r="FM244" s="28"/>
      <c r="FN244" s="28"/>
      <c r="FO244" s="28"/>
      <c r="FP244" s="28"/>
      <c r="FQ244" s="28"/>
      <c r="FR244" s="28"/>
      <c r="FS244" s="28"/>
      <c r="FT244" s="28"/>
      <c r="FU244" s="28"/>
      <c r="FV244" s="28"/>
      <c r="FW244" s="28"/>
      <c r="FX244" s="28"/>
      <c r="FY244" s="28"/>
      <c r="FZ244" s="28"/>
      <c r="GA244" s="28"/>
      <c r="GB244" s="28"/>
    </row>
    <row r="245" spans="1:184" s="12" customFormat="1" ht="20.100000000000001" customHeight="1" x14ac:dyDescent="0.3">
      <c r="A245" s="14"/>
      <c r="B245" s="8"/>
      <c r="C245" s="24">
        <v>0.75</v>
      </c>
      <c r="D245" s="24">
        <v>0.75</v>
      </c>
      <c r="E245" s="46">
        <f t="shared" si="21"/>
        <v>0</v>
      </c>
      <c r="F245" s="54"/>
      <c r="G245" s="54"/>
      <c r="H245" s="20">
        <f t="shared" si="22"/>
        <v>0</v>
      </c>
      <c r="I245" s="20">
        <f t="shared" si="23"/>
        <v>0</v>
      </c>
      <c r="J245" s="20">
        <f t="shared" si="24"/>
        <v>0</v>
      </c>
      <c r="K245" s="26" t="s">
        <v>10</v>
      </c>
      <c r="L245" s="25">
        <f>IF($K245=0,0,VLOOKUP($K245,'VPMA-Datenbasis'!$A$5:$C$252,2,FALSE))</f>
        <v>14</v>
      </c>
      <c r="M245" s="25">
        <f>IF($K245=0,0,VLOOKUP($K245,'VPMA-Datenbasis'!$A$5:$C$252,3,FALSE))</f>
        <v>28</v>
      </c>
      <c r="N245" s="43"/>
      <c r="O245" s="43"/>
      <c r="P245" s="43"/>
      <c r="Q245" s="21">
        <f t="shared" si="25"/>
        <v>0</v>
      </c>
      <c r="R245" s="45">
        <f t="shared" si="26"/>
        <v>0</v>
      </c>
      <c r="S245" s="13"/>
      <c r="T245" s="51"/>
      <c r="U245" s="11">
        <f t="shared" si="27"/>
        <v>0</v>
      </c>
      <c r="V245" s="28"/>
      <c r="W245" s="28"/>
      <c r="X245" s="2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  <c r="DT245" s="28"/>
      <c r="DU245" s="28"/>
      <c r="DV245" s="28"/>
      <c r="DW245" s="28"/>
      <c r="DX245" s="28"/>
      <c r="DY245" s="28"/>
      <c r="DZ245" s="28"/>
      <c r="EA245" s="28"/>
      <c r="EB245" s="28"/>
      <c r="EC245" s="28"/>
      <c r="ED245" s="28"/>
      <c r="EE245" s="28"/>
      <c r="EF245" s="28"/>
      <c r="EG245" s="28"/>
      <c r="EH245" s="28"/>
      <c r="EI245" s="28"/>
      <c r="EJ245" s="28"/>
      <c r="EK245" s="28"/>
      <c r="EL245" s="28"/>
      <c r="EM245" s="28"/>
      <c r="EN245" s="28"/>
      <c r="EO245" s="28"/>
      <c r="EP245" s="28"/>
      <c r="EQ245" s="28"/>
      <c r="ER245" s="28"/>
      <c r="ES245" s="28"/>
      <c r="ET245" s="28"/>
      <c r="EU245" s="28"/>
      <c r="EV245" s="28"/>
      <c r="EW245" s="28"/>
      <c r="EX245" s="28"/>
      <c r="EY245" s="28"/>
      <c r="EZ245" s="28"/>
      <c r="FA245" s="28"/>
      <c r="FB245" s="28"/>
      <c r="FC245" s="28"/>
      <c r="FD245" s="28"/>
      <c r="FE245" s="28"/>
      <c r="FF245" s="28"/>
      <c r="FG245" s="28"/>
      <c r="FH245" s="28"/>
      <c r="FI245" s="28"/>
      <c r="FJ245" s="28"/>
      <c r="FK245" s="28"/>
      <c r="FL245" s="28"/>
      <c r="FM245" s="28"/>
      <c r="FN245" s="28"/>
      <c r="FO245" s="28"/>
      <c r="FP245" s="28"/>
      <c r="FQ245" s="28"/>
      <c r="FR245" s="28"/>
      <c r="FS245" s="28"/>
      <c r="FT245" s="28"/>
      <c r="FU245" s="28"/>
      <c r="FV245" s="28"/>
      <c r="FW245" s="28"/>
      <c r="FX245" s="28"/>
      <c r="FY245" s="28"/>
      <c r="FZ245" s="28"/>
      <c r="GA245" s="28"/>
      <c r="GB245" s="28"/>
    </row>
    <row r="246" spans="1:184" s="12" customFormat="1" ht="20.100000000000001" customHeight="1" x14ac:dyDescent="0.3">
      <c r="A246" s="14"/>
      <c r="B246" s="8"/>
      <c r="C246" s="24">
        <v>0.75</v>
      </c>
      <c r="D246" s="24">
        <v>0.75</v>
      </c>
      <c r="E246" s="46">
        <f t="shared" si="21"/>
        <v>0</v>
      </c>
      <c r="F246" s="54"/>
      <c r="G246" s="54"/>
      <c r="H246" s="20">
        <f t="shared" si="22"/>
        <v>0</v>
      </c>
      <c r="I246" s="20">
        <f t="shared" si="23"/>
        <v>0</v>
      </c>
      <c r="J246" s="20">
        <f t="shared" si="24"/>
        <v>0</v>
      </c>
      <c r="K246" s="26" t="s">
        <v>10</v>
      </c>
      <c r="L246" s="25">
        <f>IF($K246=0,0,VLOOKUP($K246,'VPMA-Datenbasis'!$A$5:$C$252,2,FALSE))</f>
        <v>14</v>
      </c>
      <c r="M246" s="25">
        <f>IF($K246=0,0,VLOOKUP($K246,'VPMA-Datenbasis'!$A$5:$C$252,3,FALSE))</f>
        <v>28</v>
      </c>
      <c r="N246" s="43"/>
      <c r="O246" s="43"/>
      <c r="P246" s="43"/>
      <c r="Q246" s="21">
        <f t="shared" si="25"/>
        <v>0</v>
      </c>
      <c r="R246" s="45">
        <f t="shared" si="26"/>
        <v>0</v>
      </c>
      <c r="S246" s="13"/>
      <c r="T246" s="51"/>
      <c r="U246" s="11">
        <f t="shared" si="27"/>
        <v>0</v>
      </c>
      <c r="V246" s="28"/>
      <c r="W246" s="28"/>
      <c r="X246" s="2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  <c r="DG246" s="28"/>
      <c r="DH246" s="28"/>
      <c r="DI246" s="28"/>
      <c r="DJ246" s="28"/>
      <c r="DK246" s="28"/>
      <c r="DL246" s="28"/>
      <c r="DM246" s="28"/>
      <c r="DN246" s="28"/>
      <c r="DO246" s="28"/>
      <c r="DP246" s="28"/>
      <c r="DQ246" s="28"/>
      <c r="DR246" s="28"/>
      <c r="DS246" s="28"/>
      <c r="DT246" s="28"/>
      <c r="DU246" s="28"/>
      <c r="DV246" s="28"/>
      <c r="DW246" s="28"/>
      <c r="DX246" s="28"/>
      <c r="DY246" s="28"/>
      <c r="DZ246" s="28"/>
      <c r="EA246" s="28"/>
      <c r="EB246" s="28"/>
      <c r="EC246" s="28"/>
      <c r="ED246" s="28"/>
      <c r="EE246" s="28"/>
      <c r="EF246" s="28"/>
      <c r="EG246" s="28"/>
      <c r="EH246" s="28"/>
      <c r="EI246" s="28"/>
      <c r="EJ246" s="28"/>
      <c r="EK246" s="28"/>
      <c r="EL246" s="28"/>
      <c r="EM246" s="28"/>
      <c r="EN246" s="28"/>
      <c r="EO246" s="28"/>
      <c r="EP246" s="28"/>
      <c r="EQ246" s="28"/>
      <c r="ER246" s="28"/>
      <c r="ES246" s="28"/>
      <c r="ET246" s="28"/>
      <c r="EU246" s="28"/>
      <c r="EV246" s="28"/>
      <c r="EW246" s="28"/>
      <c r="EX246" s="28"/>
      <c r="EY246" s="28"/>
      <c r="EZ246" s="28"/>
      <c r="FA246" s="28"/>
      <c r="FB246" s="28"/>
      <c r="FC246" s="28"/>
      <c r="FD246" s="28"/>
      <c r="FE246" s="28"/>
      <c r="FF246" s="28"/>
      <c r="FG246" s="28"/>
      <c r="FH246" s="28"/>
      <c r="FI246" s="28"/>
      <c r="FJ246" s="28"/>
      <c r="FK246" s="28"/>
      <c r="FL246" s="28"/>
      <c r="FM246" s="28"/>
      <c r="FN246" s="28"/>
      <c r="FO246" s="28"/>
      <c r="FP246" s="28"/>
      <c r="FQ246" s="28"/>
      <c r="FR246" s="28"/>
      <c r="FS246" s="28"/>
      <c r="FT246" s="28"/>
      <c r="FU246" s="28"/>
      <c r="FV246" s="28"/>
      <c r="FW246" s="28"/>
      <c r="FX246" s="28"/>
      <c r="FY246" s="28"/>
      <c r="FZ246" s="28"/>
      <c r="GA246" s="28"/>
      <c r="GB246" s="28"/>
    </row>
    <row r="247" spans="1:184" s="12" customFormat="1" ht="20.100000000000001" customHeight="1" x14ac:dyDescent="0.3">
      <c r="A247" s="14"/>
      <c r="B247" s="8"/>
      <c r="C247" s="24">
        <v>0.75</v>
      </c>
      <c r="D247" s="24">
        <v>0.75</v>
      </c>
      <c r="E247" s="46">
        <f t="shared" si="21"/>
        <v>0</v>
      </c>
      <c r="F247" s="54"/>
      <c r="G247" s="54"/>
      <c r="H247" s="20">
        <f t="shared" si="22"/>
        <v>0</v>
      </c>
      <c r="I247" s="20">
        <f t="shared" si="23"/>
        <v>0</v>
      </c>
      <c r="J247" s="20">
        <f t="shared" si="24"/>
        <v>0</v>
      </c>
      <c r="K247" s="26" t="s">
        <v>10</v>
      </c>
      <c r="L247" s="25">
        <f>IF($K247=0,0,VLOOKUP($K247,'VPMA-Datenbasis'!$A$5:$C$252,2,FALSE))</f>
        <v>14</v>
      </c>
      <c r="M247" s="25">
        <f>IF($K247=0,0,VLOOKUP($K247,'VPMA-Datenbasis'!$A$5:$C$252,3,FALSE))</f>
        <v>28</v>
      </c>
      <c r="N247" s="43"/>
      <c r="O247" s="43"/>
      <c r="P247" s="43"/>
      <c r="Q247" s="21">
        <f t="shared" si="25"/>
        <v>0</v>
      </c>
      <c r="R247" s="45">
        <f t="shared" si="26"/>
        <v>0</v>
      </c>
      <c r="S247" s="13"/>
      <c r="T247" s="51"/>
      <c r="U247" s="11">
        <f t="shared" si="27"/>
        <v>0</v>
      </c>
      <c r="V247" s="28"/>
      <c r="W247" s="28"/>
      <c r="X247" s="2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  <c r="DG247" s="28"/>
      <c r="DH247" s="28"/>
      <c r="DI247" s="28"/>
      <c r="DJ247" s="28"/>
      <c r="DK247" s="28"/>
      <c r="DL247" s="28"/>
      <c r="DM247" s="28"/>
      <c r="DN247" s="28"/>
      <c r="DO247" s="28"/>
      <c r="DP247" s="28"/>
      <c r="DQ247" s="28"/>
      <c r="DR247" s="28"/>
      <c r="DS247" s="28"/>
      <c r="DT247" s="28"/>
      <c r="DU247" s="28"/>
      <c r="DV247" s="28"/>
      <c r="DW247" s="28"/>
      <c r="DX247" s="28"/>
      <c r="DY247" s="28"/>
      <c r="DZ247" s="28"/>
      <c r="EA247" s="28"/>
      <c r="EB247" s="28"/>
      <c r="EC247" s="28"/>
      <c r="ED247" s="28"/>
      <c r="EE247" s="28"/>
      <c r="EF247" s="28"/>
      <c r="EG247" s="28"/>
      <c r="EH247" s="28"/>
      <c r="EI247" s="28"/>
      <c r="EJ247" s="28"/>
      <c r="EK247" s="28"/>
      <c r="EL247" s="28"/>
      <c r="EM247" s="28"/>
      <c r="EN247" s="28"/>
      <c r="EO247" s="28"/>
      <c r="EP247" s="28"/>
      <c r="EQ247" s="28"/>
      <c r="ER247" s="28"/>
      <c r="ES247" s="28"/>
      <c r="ET247" s="28"/>
      <c r="EU247" s="28"/>
      <c r="EV247" s="28"/>
      <c r="EW247" s="28"/>
      <c r="EX247" s="28"/>
      <c r="EY247" s="28"/>
      <c r="EZ247" s="28"/>
      <c r="FA247" s="28"/>
      <c r="FB247" s="28"/>
      <c r="FC247" s="28"/>
      <c r="FD247" s="28"/>
      <c r="FE247" s="28"/>
      <c r="FF247" s="28"/>
      <c r="FG247" s="28"/>
      <c r="FH247" s="28"/>
      <c r="FI247" s="28"/>
      <c r="FJ247" s="28"/>
      <c r="FK247" s="28"/>
      <c r="FL247" s="28"/>
      <c r="FM247" s="28"/>
      <c r="FN247" s="28"/>
      <c r="FO247" s="28"/>
      <c r="FP247" s="28"/>
      <c r="FQ247" s="28"/>
      <c r="FR247" s="28"/>
      <c r="FS247" s="28"/>
      <c r="FT247" s="28"/>
      <c r="FU247" s="28"/>
      <c r="FV247" s="28"/>
      <c r="FW247" s="28"/>
      <c r="FX247" s="28"/>
      <c r="FY247" s="28"/>
      <c r="FZ247" s="28"/>
      <c r="GA247" s="28"/>
      <c r="GB247" s="28"/>
    </row>
    <row r="248" spans="1:184" s="12" customFormat="1" ht="20.100000000000001" customHeight="1" x14ac:dyDescent="0.3">
      <c r="A248" s="14"/>
      <c r="B248" s="8"/>
      <c r="C248" s="24">
        <v>0.75</v>
      </c>
      <c r="D248" s="24">
        <v>0.75</v>
      </c>
      <c r="E248" s="46">
        <f t="shared" si="21"/>
        <v>0</v>
      </c>
      <c r="F248" s="54"/>
      <c r="G248" s="54"/>
      <c r="H248" s="20">
        <f t="shared" si="22"/>
        <v>0</v>
      </c>
      <c r="I248" s="20">
        <f t="shared" si="23"/>
        <v>0</v>
      </c>
      <c r="J248" s="20">
        <f t="shared" si="24"/>
        <v>0</v>
      </c>
      <c r="K248" s="26" t="s">
        <v>10</v>
      </c>
      <c r="L248" s="25">
        <f>IF($K248=0,0,VLOOKUP($K248,'VPMA-Datenbasis'!$A$5:$C$252,2,FALSE))</f>
        <v>14</v>
      </c>
      <c r="M248" s="25">
        <f>IF($K248=0,0,VLOOKUP($K248,'VPMA-Datenbasis'!$A$5:$C$252,3,FALSE))</f>
        <v>28</v>
      </c>
      <c r="N248" s="43"/>
      <c r="O248" s="43"/>
      <c r="P248" s="43"/>
      <c r="Q248" s="21">
        <f t="shared" si="25"/>
        <v>0</v>
      </c>
      <c r="R248" s="45">
        <f t="shared" si="26"/>
        <v>0</v>
      </c>
      <c r="S248" s="13"/>
      <c r="T248" s="51"/>
      <c r="U248" s="11">
        <f t="shared" si="27"/>
        <v>0</v>
      </c>
      <c r="V248" s="28"/>
      <c r="W248" s="28"/>
      <c r="X248" s="2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/>
      <c r="DA248" s="28"/>
      <c r="DB248" s="28"/>
      <c r="DC248" s="28"/>
      <c r="DD248" s="28"/>
      <c r="DE248" s="28"/>
      <c r="DF248" s="28"/>
      <c r="DG248" s="28"/>
      <c r="DH248" s="28"/>
      <c r="DI248" s="28"/>
      <c r="DJ248" s="28"/>
      <c r="DK248" s="28"/>
      <c r="DL248" s="28"/>
      <c r="DM248" s="28"/>
      <c r="DN248" s="28"/>
      <c r="DO248" s="28"/>
      <c r="DP248" s="28"/>
      <c r="DQ248" s="28"/>
      <c r="DR248" s="28"/>
      <c r="DS248" s="28"/>
      <c r="DT248" s="28"/>
      <c r="DU248" s="28"/>
      <c r="DV248" s="28"/>
      <c r="DW248" s="28"/>
      <c r="DX248" s="28"/>
      <c r="DY248" s="28"/>
      <c r="DZ248" s="28"/>
      <c r="EA248" s="28"/>
      <c r="EB248" s="28"/>
      <c r="EC248" s="28"/>
      <c r="ED248" s="28"/>
      <c r="EE248" s="28"/>
      <c r="EF248" s="28"/>
      <c r="EG248" s="28"/>
      <c r="EH248" s="28"/>
      <c r="EI248" s="28"/>
      <c r="EJ248" s="28"/>
      <c r="EK248" s="28"/>
      <c r="EL248" s="28"/>
      <c r="EM248" s="28"/>
      <c r="EN248" s="28"/>
      <c r="EO248" s="28"/>
      <c r="EP248" s="28"/>
      <c r="EQ248" s="28"/>
      <c r="ER248" s="28"/>
      <c r="ES248" s="28"/>
      <c r="ET248" s="28"/>
      <c r="EU248" s="28"/>
      <c r="EV248" s="28"/>
      <c r="EW248" s="28"/>
      <c r="EX248" s="28"/>
      <c r="EY248" s="28"/>
      <c r="EZ248" s="28"/>
      <c r="FA248" s="28"/>
      <c r="FB248" s="28"/>
      <c r="FC248" s="28"/>
      <c r="FD248" s="28"/>
      <c r="FE248" s="28"/>
      <c r="FF248" s="28"/>
      <c r="FG248" s="28"/>
      <c r="FH248" s="28"/>
      <c r="FI248" s="28"/>
      <c r="FJ248" s="28"/>
      <c r="FK248" s="28"/>
      <c r="FL248" s="28"/>
      <c r="FM248" s="28"/>
      <c r="FN248" s="28"/>
      <c r="FO248" s="28"/>
      <c r="FP248" s="28"/>
      <c r="FQ248" s="28"/>
      <c r="FR248" s="28"/>
      <c r="FS248" s="28"/>
      <c r="FT248" s="28"/>
      <c r="FU248" s="28"/>
      <c r="FV248" s="28"/>
      <c r="FW248" s="28"/>
      <c r="FX248" s="28"/>
      <c r="FY248" s="28"/>
      <c r="FZ248" s="28"/>
      <c r="GA248" s="28"/>
      <c r="GB248" s="28"/>
    </row>
    <row r="249" spans="1:184" s="12" customFormat="1" ht="20.100000000000001" customHeight="1" x14ac:dyDescent="0.3">
      <c r="A249" s="14"/>
      <c r="B249" s="8"/>
      <c r="C249" s="24">
        <v>0.75</v>
      </c>
      <c r="D249" s="24">
        <v>0.75</v>
      </c>
      <c r="E249" s="46">
        <f t="shared" si="21"/>
        <v>0</v>
      </c>
      <c r="F249" s="54"/>
      <c r="G249" s="54"/>
      <c r="H249" s="20">
        <f t="shared" si="22"/>
        <v>0</v>
      </c>
      <c r="I249" s="20">
        <f t="shared" si="23"/>
        <v>0</v>
      </c>
      <c r="J249" s="20">
        <f t="shared" si="24"/>
        <v>0</v>
      </c>
      <c r="K249" s="26" t="s">
        <v>10</v>
      </c>
      <c r="L249" s="25">
        <f>IF($K249=0,0,VLOOKUP($K249,'VPMA-Datenbasis'!$A$5:$C$252,2,FALSE))</f>
        <v>14</v>
      </c>
      <c r="M249" s="25">
        <f>IF($K249=0,0,VLOOKUP($K249,'VPMA-Datenbasis'!$A$5:$C$252,3,FALSE))</f>
        <v>28</v>
      </c>
      <c r="N249" s="43"/>
      <c r="O249" s="43"/>
      <c r="P249" s="43"/>
      <c r="Q249" s="21">
        <f t="shared" si="25"/>
        <v>0</v>
      </c>
      <c r="R249" s="45">
        <f t="shared" si="26"/>
        <v>0</v>
      </c>
      <c r="S249" s="13"/>
      <c r="T249" s="51"/>
      <c r="U249" s="11">
        <f t="shared" si="27"/>
        <v>0</v>
      </c>
      <c r="V249" s="28"/>
      <c r="W249" s="28"/>
      <c r="X249" s="2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  <c r="DT249" s="28"/>
      <c r="DU249" s="28"/>
      <c r="DV249" s="28"/>
      <c r="DW249" s="28"/>
      <c r="DX249" s="28"/>
      <c r="DY249" s="28"/>
      <c r="DZ249" s="28"/>
      <c r="EA249" s="28"/>
      <c r="EB249" s="28"/>
      <c r="EC249" s="28"/>
      <c r="ED249" s="28"/>
      <c r="EE249" s="28"/>
      <c r="EF249" s="28"/>
      <c r="EG249" s="28"/>
      <c r="EH249" s="28"/>
      <c r="EI249" s="28"/>
      <c r="EJ249" s="28"/>
      <c r="EK249" s="28"/>
      <c r="EL249" s="28"/>
      <c r="EM249" s="28"/>
      <c r="EN249" s="28"/>
      <c r="EO249" s="28"/>
      <c r="EP249" s="28"/>
      <c r="EQ249" s="28"/>
      <c r="ER249" s="28"/>
      <c r="ES249" s="28"/>
      <c r="ET249" s="28"/>
      <c r="EU249" s="28"/>
      <c r="EV249" s="28"/>
      <c r="EW249" s="28"/>
      <c r="EX249" s="28"/>
      <c r="EY249" s="28"/>
      <c r="EZ249" s="28"/>
      <c r="FA249" s="28"/>
      <c r="FB249" s="28"/>
      <c r="FC249" s="28"/>
      <c r="FD249" s="28"/>
      <c r="FE249" s="28"/>
      <c r="FF249" s="28"/>
      <c r="FG249" s="28"/>
      <c r="FH249" s="28"/>
      <c r="FI249" s="28"/>
      <c r="FJ249" s="28"/>
      <c r="FK249" s="28"/>
      <c r="FL249" s="28"/>
      <c r="FM249" s="28"/>
      <c r="FN249" s="28"/>
      <c r="FO249" s="28"/>
      <c r="FP249" s="28"/>
      <c r="FQ249" s="28"/>
      <c r="FR249" s="28"/>
      <c r="FS249" s="28"/>
      <c r="FT249" s="28"/>
      <c r="FU249" s="28"/>
      <c r="FV249" s="28"/>
      <c r="FW249" s="28"/>
      <c r="FX249" s="28"/>
      <c r="FY249" s="28"/>
      <c r="FZ249" s="28"/>
      <c r="GA249" s="28"/>
      <c r="GB249" s="28"/>
    </row>
    <row r="250" spans="1:184" s="12" customFormat="1" ht="20.100000000000001" customHeight="1" x14ac:dyDescent="0.3">
      <c r="A250" s="14"/>
      <c r="B250" s="8"/>
      <c r="C250" s="24">
        <v>0.75</v>
      </c>
      <c r="D250" s="24">
        <v>0.75</v>
      </c>
      <c r="E250" s="46">
        <f t="shared" si="21"/>
        <v>0</v>
      </c>
      <c r="F250" s="54"/>
      <c r="G250" s="54"/>
      <c r="H250" s="20">
        <f t="shared" si="22"/>
        <v>0</v>
      </c>
      <c r="I250" s="20">
        <f t="shared" si="23"/>
        <v>0</v>
      </c>
      <c r="J250" s="20">
        <f t="shared" si="24"/>
        <v>0</v>
      </c>
      <c r="K250" s="26" t="s">
        <v>10</v>
      </c>
      <c r="L250" s="25">
        <f>IF($K250=0,0,VLOOKUP($K250,'VPMA-Datenbasis'!$A$5:$C$252,2,FALSE))</f>
        <v>14</v>
      </c>
      <c r="M250" s="25">
        <f>IF($K250=0,0,VLOOKUP($K250,'VPMA-Datenbasis'!$A$5:$C$252,3,FALSE))</f>
        <v>28</v>
      </c>
      <c r="N250" s="43"/>
      <c r="O250" s="43"/>
      <c r="P250" s="43"/>
      <c r="Q250" s="21">
        <f t="shared" si="25"/>
        <v>0</v>
      </c>
      <c r="R250" s="45">
        <f t="shared" si="26"/>
        <v>0</v>
      </c>
      <c r="S250" s="13"/>
      <c r="T250" s="51"/>
      <c r="U250" s="11">
        <f t="shared" si="27"/>
        <v>0</v>
      </c>
      <c r="V250" s="28"/>
      <c r="W250" s="28"/>
      <c r="X250" s="2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  <c r="EV250" s="28"/>
      <c r="EW250" s="28"/>
      <c r="EX250" s="28"/>
      <c r="EY250" s="28"/>
      <c r="EZ250" s="28"/>
      <c r="FA250" s="28"/>
      <c r="FB250" s="28"/>
      <c r="FC250" s="28"/>
      <c r="FD250" s="28"/>
      <c r="FE250" s="28"/>
      <c r="FF250" s="28"/>
      <c r="FG250" s="28"/>
      <c r="FH250" s="28"/>
      <c r="FI250" s="28"/>
      <c r="FJ250" s="28"/>
      <c r="FK250" s="28"/>
      <c r="FL250" s="28"/>
      <c r="FM250" s="28"/>
      <c r="FN250" s="28"/>
      <c r="FO250" s="28"/>
      <c r="FP250" s="28"/>
      <c r="FQ250" s="28"/>
      <c r="FR250" s="28"/>
      <c r="FS250" s="28"/>
      <c r="FT250" s="28"/>
      <c r="FU250" s="28"/>
      <c r="FV250" s="28"/>
      <c r="FW250" s="28"/>
      <c r="FX250" s="28"/>
      <c r="FY250" s="28"/>
      <c r="FZ250" s="28"/>
      <c r="GA250" s="28"/>
      <c r="GB250" s="28"/>
    </row>
    <row r="251" spans="1:184" s="12" customFormat="1" ht="20.100000000000001" customHeight="1" x14ac:dyDescent="0.3">
      <c r="A251" s="14"/>
      <c r="B251" s="8"/>
      <c r="C251" s="24">
        <v>0.75</v>
      </c>
      <c r="D251" s="24">
        <v>0.75</v>
      </c>
      <c r="E251" s="46">
        <f t="shared" si="21"/>
        <v>0</v>
      </c>
      <c r="F251" s="54"/>
      <c r="G251" s="54"/>
      <c r="H251" s="20">
        <f t="shared" si="22"/>
        <v>0</v>
      </c>
      <c r="I251" s="20">
        <f t="shared" si="23"/>
        <v>0</v>
      </c>
      <c r="J251" s="20">
        <f t="shared" si="24"/>
        <v>0</v>
      </c>
      <c r="K251" s="26" t="s">
        <v>10</v>
      </c>
      <c r="L251" s="25">
        <f>IF($K251=0,0,VLOOKUP($K251,'VPMA-Datenbasis'!$A$5:$C$252,2,FALSE))</f>
        <v>14</v>
      </c>
      <c r="M251" s="25">
        <f>IF($K251=0,0,VLOOKUP($K251,'VPMA-Datenbasis'!$A$5:$C$252,3,FALSE))</f>
        <v>28</v>
      </c>
      <c r="N251" s="43"/>
      <c r="O251" s="43"/>
      <c r="P251" s="43"/>
      <c r="Q251" s="21">
        <f t="shared" si="25"/>
        <v>0</v>
      </c>
      <c r="R251" s="45">
        <f t="shared" si="26"/>
        <v>0</v>
      </c>
      <c r="S251" s="13"/>
      <c r="T251" s="51"/>
      <c r="U251" s="11">
        <f t="shared" si="27"/>
        <v>0</v>
      </c>
      <c r="V251" s="28"/>
      <c r="W251" s="28"/>
      <c r="X251" s="2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  <c r="EV251" s="28"/>
      <c r="EW251" s="28"/>
      <c r="EX251" s="28"/>
      <c r="EY251" s="28"/>
      <c r="EZ251" s="28"/>
      <c r="FA251" s="28"/>
      <c r="FB251" s="28"/>
      <c r="FC251" s="28"/>
      <c r="FD251" s="28"/>
      <c r="FE251" s="28"/>
      <c r="FF251" s="28"/>
      <c r="FG251" s="28"/>
      <c r="FH251" s="28"/>
      <c r="FI251" s="28"/>
      <c r="FJ251" s="28"/>
      <c r="FK251" s="28"/>
      <c r="FL251" s="28"/>
      <c r="FM251" s="28"/>
      <c r="FN251" s="28"/>
      <c r="FO251" s="28"/>
      <c r="FP251" s="28"/>
      <c r="FQ251" s="28"/>
      <c r="FR251" s="28"/>
      <c r="FS251" s="28"/>
      <c r="FT251" s="28"/>
      <c r="FU251" s="28"/>
      <c r="FV251" s="28"/>
      <c r="FW251" s="28"/>
      <c r="FX251" s="28"/>
      <c r="FY251" s="28"/>
      <c r="FZ251" s="28"/>
      <c r="GA251" s="28"/>
      <c r="GB251" s="28"/>
    </row>
    <row r="252" spans="1:184" s="12" customFormat="1" ht="20.100000000000001" customHeight="1" x14ac:dyDescent="0.3">
      <c r="A252" s="14"/>
      <c r="B252" s="8"/>
      <c r="C252" s="24">
        <v>0.75</v>
      </c>
      <c r="D252" s="24">
        <v>0.75</v>
      </c>
      <c r="E252" s="46">
        <f t="shared" si="21"/>
        <v>0</v>
      </c>
      <c r="F252" s="54"/>
      <c r="G252" s="54"/>
      <c r="H252" s="20">
        <f t="shared" si="22"/>
        <v>0</v>
      </c>
      <c r="I252" s="20">
        <f t="shared" si="23"/>
        <v>0</v>
      </c>
      <c r="J252" s="20">
        <f t="shared" si="24"/>
        <v>0</v>
      </c>
      <c r="K252" s="26" t="s">
        <v>10</v>
      </c>
      <c r="L252" s="25">
        <f>IF($K252=0,0,VLOOKUP($K252,'VPMA-Datenbasis'!$A$5:$C$252,2,FALSE))</f>
        <v>14</v>
      </c>
      <c r="M252" s="25">
        <f>IF($K252=0,0,VLOOKUP($K252,'VPMA-Datenbasis'!$A$5:$C$252,3,FALSE))</f>
        <v>28</v>
      </c>
      <c r="N252" s="43"/>
      <c r="O252" s="43"/>
      <c r="P252" s="43"/>
      <c r="Q252" s="21">
        <f t="shared" si="25"/>
        <v>0</v>
      </c>
      <c r="R252" s="45">
        <f t="shared" si="26"/>
        <v>0</v>
      </c>
      <c r="S252" s="13"/>
      <c r="T252" s="51"/>
      <c r="U252" s="11">
        <f t="shared" si="27"/>
        <v>0</v>
      </c>
      <c r="V252" s="28"/>
      <c r="W252" s="28"/>
      <c r="X252" s="2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  <c r="DT252" s="28"/>
      <c r="DU252" s="28"/>
      <c r="DV252" s="28"/>
      <c r="DW252" s="28"/>
      <c r="DX252" s="28"/>
      <c r="DY252" s="28"/>
      <c r="DZ252" s="28"/>
      <c r="EA252" s="28"/>
      <c r="EB252" s="28"/>
      <c r="EC252" s="28"/>
      <c r="ED252" s="28"/>
      <c r="EE252" s="28"/>
      <c r="EF252" s="28"/>
      <c r="EG252" s="28"/>
      <c r="EH252" s="28"/>
      <c r="EI252" s="28"/>
      <c r="EJ252" s="28"/>
      <c r="EK252" s="28"/>
      <c r="EL252" s="28"/>
      <c r="EM252" s="28"/>
      <c r="EN252" s="28"/>
      <c r="EO252" s="28"/>
      <c r="EP252" s="28"/>
      <c r="EQ252" s="28"/>
      <c r="ER252" s="28"/>
      <c r="ES252" s="28"/>
      <c r="ET252" s="28"/>
      <c r="EU252" s="28"/>
      <c r="EV252" s="28"/>
      <c r="EW252" s="28"/>
      <c r="EX252" s="28"/>
      <c r="EY252" s="28"/>
      <c r="EZ252" s="28"/>
      <c r="FA252" s="28"/>
      <c r="FB252" s="28"/>
      <c r="FC252" s="28"/>
      <c r="FD252" s="28"/>
      <c r="FE252" s="28"/>
      <c r="FF252" s="28"/>
      <c r="FG252" s="28"/>
      <c r="FH252" s="28"/>
      <c r="FI252" s="28"/>
      <c r="FJ252" s="28"/>
      <c r="FK252" s="28"/>
      <c r="FL252" s="28"/>
      <c r="FM252" s="28"/>
      <c r="FN252" s="28"/>
      <c r="FO252" s="28"/>
      <c r="FP252" s="28"/>
      <c r="FQ252" s="28"/>
      <c r="FR252" s="28"/>
      <c r="FS252" s="28"/>
      <c r="FT252" s="28"/>
      <c r="FU252" s="28"/>
      <c r="FV252" s="28"/>
      <c r="FW252" s="28"/>
      <c r="FX252" s="28"/>
      <c r="FY252" s="28"/>
      <c r="FZ252" s="28"/>
      <c r="GA252" s="28"/>
      <c r="GB252" s="28"/>
    </row>
    <row r="253" spans="1:184" s="12" customFormat="1" ht="20.100000000000001" customHeight="1" x14ac:dyDescent="0.3">
      <c r="A253" s="14"/>
      <c r="B253" s="8"/>
      <c r="C253" s="24">
        <v>0.75</v>
      </c>
      <c r="D253" s="24">
        <v>0.75</v>
      </c>
      <c r="E253" s="46">
        <f t="shared" si="21"/>
        <v>0</v>
      </c>
      <c r="F253" s="54"/>
      <c r="G253" s="54"/>
      <c r="H253" s="20">
        <f t="shared" si="22"/>
        <v>0</v>
      </c>
      <c r="I253" s="20">
        <f t="shared" si="23"/>
        <v>0</v>
      </c>
      <c r="J253" s="20">
        <f t="shared" si="24"/>
        <v>0</v>
      </c>
      <c r="K253" s="26" t="s">
        <v>10</v>
      </c>
      <c r="L253" s="25">
        <f>IF($K253=0,0,VLOOKUP($K253,'VPMA-Datenbasis'!$A$5:$C$252,2,FALSE))</f>
        <v>14</v>
      </c>
      <c r="M253" s="25">
        <f>IF($K253=0,0,VLOOKUP($K253,'VPMA-Datenbasis'!$A$5:$C$252,3,FALSE))</f>
        <v>28</v>
      </c>
      <c r="N253" s="43"/>
      <c r="O253" s="43"/>
      <c r="P253" s="43"/>
      <c r="Q253" s="21">
        <f t="shared" si="25"/>
        <v>0</v>
      </c>
      <c r="R253" s="45">
        <f t="shared" si="26"/>
        <v>0</v>
      </c>
      <c r="S253" s="13"/>
      <c r="T253" s="51"/>
      <c r="U253" s="11">
        <f t="shared" si="27"/>
        <v>0</v>
      </c>
      <c r="V253" s="28"/>
      <c r="W253" s="28"/>
      <c r="X253" s="2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/>
      <c r="DC253" s="28"/>
      <c r="DD253" s="28"/>
      <c r="DE253" s="28"/>
      <c r="DF253" s="28"/>
      <c r="DG253" s="28"/>
      <c r="DH253" s="28"/>
      <c r="DI253" s="28"/>
      <c r="DJ253" s="28"/>
      <c r="DK253" s="28"/>
      <c r="DL253" s="28"/>
      <c r="DM253" s="28"/>
      <c r="DN253" s="28"/>
      <c r="DO253" s="28"/>
      <c r="DP253" s="28"/>
      <c r="DQ253" s="28"/>
      <c r="DR253" s="28"/>
      <c r="DS253" s="28"/>
      <c r="DT253" s="28"/>
      <c r="DU253" s="28"/>
      <c r="DV253" s="28"/>
      <c r="DW253" s="28"/>
      <c r="DX253" s="28"/>
      <c r="DY253" s="28"/>
      <c r="DZ253" s="28"/>
      <c r="EA253" s="28"/>
      <c r="EB253" s="28"/>
      <c r="EC253" s="28"/>
      <c r="ED253" s="28"/>
      <c r="EE253" s="28"/>
      <c r="EF253" s="28"/>
      <c r="EG253" s="28"/>
      <c r="EH253" s="28"/>
      <c r="EI253" s="28"/>
      <c r="EJ253" s="28"/>
      <c r="EK253" s="28"/>
      <c r="EL253" s="28"/>
      <c r="EM253" s="28"/>
      <c r="EN253" s="28"/>
      <c r="EO253" s="28"/>
      <c r="EP253" s="28"/>
      <c r="EQ253" s="28"/>
      <c r="ER253" s="28"/>
      <c r="ES253" s="28"/>
      <c r="ET253" s="28"/>
      <c r="EU253" s="28"/>
      <c r="EV253" s="28"/>
      <c r="EW253" s="28"/>
      <c r="EX253" s="28"/>
      <c r="EY253" s="28"/>
      <c r="EZ253" s="28"/>
      <c r="FA253" s="28"/>
      <c r="FB253" s="28"/>
      <c r="FC253" s="28"/>
      <c r="FD253" s="28"/>
      <c r="FE253" s="28"/>
      <c r="FF253" s="28"/>
      <c r="FG253" s="28"/>
      <c r="FH253" s="28"/>
      <c r="FI253" s="28"/>
      <c r="FJ253" s="28"/>
      <c r="FK253" s="28"/>
      <c r="FL253" s="28"/>
      <c r="FM253" s="28"/>
      <c r="FN253" s="28"/>
      <c r="FO253" s="28"/>
      <c r="FP253" s="28"/>
      <c r="FQ253" s="28"/>
      <c r="FR253" s="28"/>
      <c r="FS253" s="28"/>
      <c r="FT253" s="28"/>
      <c r="FU253" s="28"/>
      <c r="FV253" s="28"/>
      <c r="FW253" s="28"/>
      <c r="FX253" s="28"/>
      <c r="FY253" s="28"/>
      <c r="FZ253" s="28"/>
      <c r="GA253" s="28"/>
      <c r="GB253" s="28"/>
    </row>
    <row r="254" spans="1:184" s="12" customFormat="1" ht="20.100000000000001" customHeight="1" x14ac:dyDescent="0.3">
      <c r="A254" s="14"/>
      <c r="B254" s="8"/>
      <c r="C254" s="24">
        <v>0.75</v>
      </c>
      <c r="D254" s="24">
        <v>0.75</v>
      </c>
      <c r="E254" s="46">
        <f t="shared" si="21"/>
        <v>0</v>
      </c>
      <c r="F254" s="54"/>
      <c r="G254" s="54"/>
      <c r="H254" s="20">
        <f t="shared" si="22"/>
        <v>0</v>
      </c>
      <c r="I254" s="20">
        <f t="shared" si="23"/>
        <v>0</v>
      </c>
      <c r="J254" s="20">
        <f t="shared" si="24"/>
        <v>0</v>
      </c>
      <c r="K254" s="26" t="s">
        <v>10</v>
      </c>
      <c r="L254" s="25">
        <f>IF($K254=0,0,VLOOKUP($K254,'VPMA-Datenbasis'!$A$5:$C$252,2,FALSE))</f>
        <v>14</v>
      </c>
      <c r="M254" s="25">
        <f>IF($K254=0,0,VLOOKUP($K254,'VPMA-Datenbasis'!$A$5:$C$252,3,FALSE))</f>
        <v>28</v>
      </c>
      <c r="N254" s="43"/>
      <c r="O254" s="43"/>
      <c r="P254" s="43"/>
      <c r="Q254" s="21">
        <f t="shared" si="25"/>
        <v>0</v>
      </c>
      <c r="R254" s="45">
        <f t="shared" si="26"/>
        <v>0</v>
      </c>
      <c r="S254" s="13"/>
      <c r="T254" s="51"/>
      <c r="U254" s="11">
        <f t="shared" si="27"/>
        <v>0</v>
      </c>
      <c r="V254" s="28"/>
      <c r="W254" s="28"/>
      <c r="X254" s="2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8"/>
      <c r="DL254" s="28"/>
      <c r="DM254" s="28"/>
      <c r="DN254" s="28"/>
      <c r="DO254" s="28"/>
      <c r="DP254" s="28"/>
      <c r="DQ254" s="28"/>
      <c r="DR254" s="28"/>
      <c r="DS254" s="28"/>
      <c r="DT254" s="28"/>
      <c r="DU254" s="28"/>
      <c r="DV254" s="28"/>
      <c r="DW254" s="28"/>
      <c r="DX254" s="28"/>
      <c r="DY254" s="28"/>
      <c r="DZ254" s="28"/>
      <c r="EA254" s="28"/>
      <c r="EB254" s="28"/>
      <c r="EC254" s="28"/>
      <c r="ED254" s="28"/>
      <c r="EE254" s="28"/>
      <c r="EF254" s="28"/>
      <c r="EG254" s="28"/>
      <c r="EH254" s="28"/>
      <c r="EI254" s="28"/>
      <c r="EJ254" s="28"/>
      <c r="EK254" s="28"/>
      <c r="EL254" s="28"/>
      <c r="EM254" s="28"/>
      <c r="EN254" s="28"/>
      <c r="EO254" s="28"/>
      <c r="EP254" s="28"/>
      <c r="EQ254" s="28"/>
      <c r="ER254" s="28"/>
      <c r="ES254" s="28"/>
      <c r="ET254" s="28"/>
      <c r="EU254" s="28"/>
      <c r="EV254" s="28"/>
      <c r="EW254" s="28"/>
      <c r="EX254" s="28"/>
      <c r="EY254" s="28"/>
      <c r="EZ254" s="28"/>
      <c r="FA254" s="28"/>
      <c r="FB254" s="28"/>
      <c r="FC254" s="28"/>
      <c r="FD254" s="28"/>
      <c r="FE254" s="28"/>
      <c r="FF254" s="28"/>
      <c r="FG254" s="28"/>
      <c r="FH254" s="28"/>
      <c r="FI254" s="28"/>
      <c r="FJ254" s="28"/>
      <c r="FK254" s="28"/>
      <c r="FL254" s="28"/>
      <c r="FM254" s="28"/>
      <c r="FN254" s="28"/>
      <c r="FO254" s="28"/>
      <c r="FP254" s="28"/>
      <c r="FQ254" s="28"/>
      <c r="FR254" s="28"/>
      <c r="FS254" s="28"/>
      <c r="FT254" s="28"/>
      <c r="FU254" s="28"/>
      <c r="FV254" s="28"/>
      <c r="FW254" s="28"/>
      <c r="FX254" s="28"/>
      <c r="FY254" s="28"/>
      <c r="FZ254" s="28"/>
      <c r="GA254" s="28"/>
      <c r="GB254" s="28"/>
    </row>
    <row r="255" spans="1:184" s="12" customFormat="1" ht="20.100000000000001" customHeight="1" x14ac:dyDescent="0.3">
      <c r="A255" s="14"/>
      <c r="B255" s="8"/>
      <c r="C255" s="24">
        <v>0.75</v>
      </c>
      <c r="D255" s="24">
        <v>0.75</v>
      </c>
      <c r="E255" s="46">
        <f t="shared" si="21"/>
        <v>0</v>
      </c>
      <c r="F255" s="54"/>
      <c r="G255" s="54"/>
      <c r="H255" s="20">
        <f t="shared" si="22"/>
        <v>0</v>
      </c>
      <c r="I255" s="20">
        <f t="shared" si="23"/>
        <v>0</v>
      </c>
      <c r="J255" s="20">
        <f t="shared" si="24"/>
        <v>0</v>
      </c>
      <c r="K255" s="26" t="s">
        <v>10</v>
      </c>
      <c r="L255" s="25">
        <f>IF($K255=0,0,VLOOKUP($K255,'VPMA-Datenbasis'!$A$5:$C$252,2,FALSE))</f>
        <v>14</v>
      </c>
      <c r="M255" s="25">
        <f>IF($K255=0,0,VLOOKUP($K255,'VPMA-Datenbasis'!$A$5:$C$252,3,FALSE))</f>
        <v>28</v>
      </c>
      <c r="N255" s="43"/>
      <c r="O255" s="43"/>
      <c r="P255" s="43"/>
      <c r="Q255" s="21">
        <f t="shared" si="25"/>
        <v>0</v>
      </c>
      <c r="R255" s="45">
        <f t="shared" si="26"/>
        <v>0</v>
      </c>
      <c r="S255" s="13"/>
      <c r="T255" s="51"/>
      <c r="U255" s="11">
        <f t="shared" si="27"/>
        <v>0</v>
      </c>
      <c r="V255" s="28"/>
      <c r="W255" s="28"/>
      <c r="X255" s="2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  <c r="DT255" s="28"/>
      <c r="DU255" s="28"/>
      <c r="DV255" s="28"/>
      <c r="DW255" s="28"/>
      <c r="DX255" s="28"/>
      <c r="DY255" s="28"/>
      <c r="DZ255" s="28"/>
      <c r="EA255" s="28"/>
      <c r="EB255" s="28"/>
      <c r="EC255" s="28"/>
      <c r="ED255" s="28"/>
      <c r="EE255" s="28"/>
      <c r="EF255" s="28"/>
      <c r="EG255" s="28"/>
      <c r="EH255" s="28"/>
      <c r="EI255" s="28"/>
      <c r="EJ255" s="28"/>
      <c r="EK255" s="28"/>
      <c r="EL255" s="28"/>
      <c r="EM255" s="28"/>
      <c r="EN255" s="28"/>
      <c r="EO255" s="28"/>
      <c r="EP255" s="28"/>
      <c r="EQ255" s="28"/>
      <c r="ER255" s="28"/>
      <c r="ES255" s="28"/>
      <c r="ET255" s="28"/>
      <c r="EU255" s="28"/>
      <c r="EV255" s="28"/>
      <c r="EW255" s="28"/>
      <c r="EX255" s="28"/>
      <c r="EY255" s="28"/>
      <c r="EZ255" s="28"/>
      <c r="FA255" s="28"/>
      <c r="FB255" s="28"/>
      <c r="FC255" s="28"/>
      <c r="FD255" s="28"/>
      <c r="FE255" s="28"/>
      <c r="FF255" s="28"/>
      <c r="FG255" s="28"/>
      <c r="FH255" s="28"/>
      <c r="FI255" s="28"/>
      <c r="FJ255" s="28"/>
      <c r="FK255" s="28"/>
      <c r="FL255" s="28"/>
      <c r="FM255" s="28"/>
      <c r="FN255" s="28"/>
      <c r="FO255" s="28"/>
      <c r="FP255" s="28"/>
      <c r="FQ255" s="28"/>
      <c r="FR255" s="28"/>
      <c r="FS255" s="28"/>
      <c r="FT255" s="28"/>
      <c r="FU255" s="28"/>
      <c r="FV255" s="28"/>
      <c r="FW255" s="28"/>
      <c r="FX255" s="28"/>
      <c r="FY255" s="28"/>
      <c r="FZ255" s="28"/>
      <c r="GA255" s="28"/>
      <c r="GB255" s="28"/>
    </row>
    <row r="256" spans="1:184" s="12" customFormat="1" ht="20.100000000000001" customHeight="1" x14ac:dyDescent="0.3">
      <c r="A256" s="14"/>
      <c r="B256" s="8"/>
      <c r="C256" s="24">
        <v>0.75</v>
      </c>
      <c r="D256" s="24">
        <v>0.75</v>
      </c>
      <c r="E256" s="46">
        <f t="shared" si="21"/>
        <v>0</v>
      </c>
      <c r="F256" s="54"/>
      <c r="G256" s="54"/>
      <c r="H256" s="20">
        <f t="shared" si="22"/>
        <v>0</v>
      </c>
      <c r="I256" s="20">
        <f t="shared" si="23"/>
        <v>0</v>
      </c>
      <c r="J256" s="20">
        <f t="shared" si="24"/>
        <v>0</v>
      </c>
      <c r="K256" s="26" t="s">
        <v>10</v>
      </c>
      <c r="L256" s="25">
        <f>IF($K256=0,0,VLOOKUP($K256,'VPMA-Datenbasis'!$A$5:$C$252,2,FALSE))</f>
        <v>14</v>
      </c>
      <c r="M256" s="25">
        <f>IF($K256=0,0,VLOOKUP($K256,'VPMA-Datenbasis'!$A$5:$C$252,3,FALSE))</f>
        <v>28</v>
      </c>
      <c r="N256" s="43"/>
      <c r="O256" s="43"/>
      <c r="P256" s="43"/>
      <c r="Q256" s="21">
        <f t="shared" si="25"/>
        <v>0</v>
      </c>
      <c r="R256" s="45">
        <f t="shared" si="26"/>
        <v>0</v>
      </c>
      <c r="S256" s="13"/>
      <c r="T256" s="51"/>
      <c r="U256" s="11">
        <f t="shared" si="27"/>
        <v>0</v>
      </c>
      <c r="V256" s="28"/>
      <c r="W256" s="28"/>
      <c r="X256" s="2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  <c r="DT256" s="28"/>
      <c r="DU256" s="28"/>
      <c r="DV256" s="28"/>
      <c r="DW256" s="28"/>
      <c r="DX256" s="28"/>
      <c r="DY256" s="28"/>
      <c r="DZ256" s="28"/>
      <c r="EA256" s="28"/>
      <c r="EB256" s="28"/>
      <c r="EC256" s="28"/>
      <c r="ED256" s="28"/>
      <c r="EE256" s="28"/>
      <c r="EF256" s="28"/>
      <c r="EG256" s="28"/>
      <c r="EH256" s="28"/>
      <c r="EI256" s="28"/>
      <c r="EJ256" s="28"/>
      <c r="EK256" s="28"/>
      <c r="EL256" s="28"/>
      <c r="EM256" s="28"/>
      <c r="EN256" s="28"/>
      <c r="EO256" s="28"/>
      <c r="EP256" s="28"/>
      <c r="EQ256" s="28"/>
      <c r="ER256" s="28"/>
      <c r="ES256" s="28"/>
      <c r="ET256" s="28"/>
      <c r="EU256" s="28"/>
      <c r="EV256" s="28"/>
      <c r="EW256" s="28"/>
      <c r="EX256" s="28"/>
      <c r="EY256" s="28"/>
      <c r="EZ256" s="28"/>
      <c r="FA256" s="28"/>
      <c r="FB256" s="28"/>
      <c r="FC256" s="28"/>
      <c r="FD256" s="28"/>
      <c r="FE256" s="28"/>
      <c r="FF256" s="28"/>
      <c r="FG256" s="28"/>
      <c r="FH256" s="28"/>
      <c r="FI256" s="28"/>
      <c r="FJ256" s="28"/>
      <c r="FK256" s="28"/>
      <c r="FL256" s="28"/>
      <c r="FM256" s="28"/>
      <c r="FN256" s="28"/>
      <c r="FO256" s="28"/>
      <c r="FP256" s="28"/>
      <c r="FQ256" s="28"/>
      <c r="FR256" s="28"/>
      <c r="FS256" s="28"/>
      <c r="FT256" s="28"/>
      <c r="FU256" s="28"/>
      <c r="FV256" s="28"/>
      <c r="FW256" s="28"/>
      <c r="FX256" s="28"/>
      <c r="FY256" s="28"/>
      <c r="FZ256" s="28"/>
      <c r="GA256" s="28"/>
      <c r="GB256" s="28"/>
    </row>
    <row r="257" spans="1:184" s="12" customFormat="1" ht="20.100000000000001" customHeight="1" x14ac:dyDescent="0.3">
      <c r="A257" s="14"/>
      <c r="B257" s="8"/>
      <c r="C257" s="24">
        <v>0.75</v>
      </c>
      <c r="D257" s="24">
        <v>0.75</v>
      </c>
      <c r="E257" s="46">
        <f t="shared" si="21"/>
        <v>0</v>
      </c>
      <c r="F257" s="54"/>
      <c r="G257" s="54"/>
      <c r="H257" s="20">
        <f t="shared" si="22"/>
        <v>0</v>
      </c>
      <c r="I257" s="20">
        <f t="shared" si="23"/>
        <v>0</v>
      </c>
      <c r="J257" s="20">
        <f t="shared" si="24"/>
        <v>0</v>
      </c>
      <c r="K257" s="26" t="s">
        <v>10</v>
      </c>
      <c r="L257" s="25">
        <f>IF($K257=0,0,VLOOKUP($K257,'VPMA-Datenbasis'!$A$5:$C$252,2,FALSE))</f>
        <v>14</v>
      </c>
      <c r="M257" s="25">
        <f>IF($K257=0,0,VLOOKUP($K257,'VPMA-Datenbasis'!$A$5:$C$252,3,FALSE))</f>
        <v>28</v>
      </c>
      <c r="N257" s="43"/>
      <c r="O257" s="43"/>
      <c r="P257" s="43"/>
      <c r="Q257" s="21">
        <f t="shared" si="25"/>
        <v>0</v>
      </c>
      <c r="R257" s="45">
        <f t="shared" si="26"/>
        <v>0</v>
      </c>
      <c r="S257" s="13"/>
      <c r="T257" s="51"/>
      <c r="U257" s="11">
        <f t="shared" si="27"/>
        <v>0</v>
      </c>
      <c r="V257" s="28"/>
      <c r="W257" s="28"/>
      <c r="X257" s="2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  <c r="DT257" s="28"/>
      <c r="DU257" s="28"/>
      <c r="DV257" s="28"/>
      <c r="DW257" s="28"/>
      <c r="DX257" s="28"/>
      <c r="DY257" s="28"/>
      <c r="DZ257" s="28"/>
      <c r="EA257" s="28"/>
      <c r="EB257" s="28"/>
      <c r="EC257" s="28"/>
      <c r="ED257" s="28"/>
      <c r="EE257" s="28"/>
      <c r="EF257" s="28"/>
      <c r="EG257" s="28"/>
      <c r="EH257" s="28"/>
      <c r="EI257" s="28"/>
      <c r="EJ257" s="28"/>
      <c r="EK257" s="28"/>
      <c r="EL257" s="28"/>
      <c r="EM257" s="28"/>
      <c r="EN257" s="28"/>
      <c r="EO257" s="28"/>
      <c r="EP257" s="28"/>
      <c r="EQ257" s="28"/>
      <c r="ER257" s="28"/>
      <c r="ES257" s="28"/>
      <c r="ET257" s="28"/>
      <c r="EU257" s="28"/>
      <c r="EV257" s="28"/>
      <c r="EW257" s="28"/>
      <c r="EX257" s="28"/>
      <c r="EY257" s="28"/>
      <c r="EZ257" s="28"/>
      <c r="FA257" s="28"/>
      <c r="FB257" s="28"/>
      <c r="FC257" s="28"/>
      <c r="FD257" s="28"/>
      <c r="FE257" s="28"/>
      <c r="FF257" s="28"/>
      <c r="FG257" s="28"/>
      <c r="FH257" s="28"/>
      <c r="FI257" s="28"/>
      <c r="FJ257" s="28"/>
      <c r="FK257" s="28"/>
      <c r="FL257" s="28"/>
      <c r="FM257" s="28"/>
      <c r="FN257" s="28"/>
      <c r="FO257" s="28"/>
      <c r="FP257" s="28"/>
      <c r="FQ257" s="28"/>
      <c r="FR257" s="28"/>
      <c r="FS257" s="28"/>
      <c r="FT257" s="28"/>
      <c r="FU257" s="28"/>
      <c r="FV257" s="28"/>
      <c r="FW257" s="28"/>
      <c r="FX257" s="28"/>
      <c r="FY257" s="28"/>
      <c r="FZ257" s="28"/>
      <c r="GA257" s="28"/>
      <c r="GB257" s="28"/>
    </row>
    <row r="258" spans="1:184" s="12" customFormat="1" ht="20.100000000000001" customHeight="1" x14ac:dyDescent="0.3">
      <c r="A258" s="14"/>
      <c r="B258" s="8"/>
      <c r="C258" s="24">
        <v>0.75</v>
      </c>
      <c r="D258" s="24">
        <v>0.75</v>
      </c>
      <c r="E258" s="46">
        <f t="shared" si="21"/>
        <v>0</v>
      </c>
      <c r="F258" s="54"/>
      <c r="G258" s="54"/>
      <c r="H258" s="20">
        <f t="shared" si="22"/>
        <v>0</v>
      </c>
      <c r="I258" s="20">
        <f t="shared" si="23"/>
        <v>0</v>
      </c>
      <c r="J258" s="20">
        <f t="shared" si="24"/>
        <v>0</v>
      </c>
      <c r="K258" s="26" t="s">
        <v>10</v>
      </c>
      <c r="L258" s="25">
        <f>IF($K258=0,0,VLOOKUP($K258,'VPMA-Datenbasis'!$A$5:$C$252,2,FALSE))</f>
        <v>14</v>
      </c>
      <c r="M258" s="25">
        <f>IF($K258=0,0,VLOOKUP($K258,'VPMA-Datenbasis'!$A$5:$C$252,3,FALSE))</f>
        <v>28</v>
      </c>
      <c r="N258" s="43"/>
      <c r="O258" s="43"/>
      <c r="P258" s="43"/>
      <c r="Q258" s="21">
        <f t="shared" si="25"/>
        <v>0</v>
      </c>
      <c r="R258" s="45">
        <f t="shared" si="26"/>
        <v>0</v>
      </c>
      <c r="S258" s="13"/>
      <c r="T258" s="51"/>
      <c r="U258" s="11">
        <f t="shared" si="27"/>
        <v>0</v>
      </c>
      <c r="V258" s="28"/>
      <c r="W258" s="28"/>
      <c r="X258" s="2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  <c r="DT258" s="28"/>
      <c r="DU258" s="28"/>
      <c r="DV258" s="28"/>
      <c r="DW258" s="28"/>
      <c r="DX258" s="28"/>
      <c r="DY258" s="28"/>
      <c r="DZ258" s="28"/>
      <c r="EA258" s="28"/>
      <c r="EB258" s="28"/>
      <c r="EC258" s="28"/>
      <c r="ED258" s="28"/>
      <c r="EE258" s="28"/>
      <c r="EF258" s="28"/>
      <c r="EG258" s="28"/>
      <c r="EH258" s="28"/>
      <c r="EI258" s="28"/>
      <c r="EJ258" s="28"/>
      <c r="EK258" s="28"/>
      <c r="EL258" s="28"/>
      <c r="EM258" s="28"/>
      <c r="EN258" s="28"/>
      <c r="EO258" s="28"/>
      <c r="EP258" s="28"/>
      <c r="EQ258" s="28"/>
      <c r="ER258" s="28"/>
      <c r="ES258" s="28"/>
      <c r="ET258" s="28"/>
      <c r="EU258" s="28"/>
      <c r="EV258" s="28"/>
      <c r="EW258" s="28"/>
      <c r="EX258" s="28"/>
      <c r="EY258" s="28"/>
      <c r="EZ258" s="28"/>
      <c r="FA258" s="28"/>
      <c r="FB258" s="28"/>
      <c r="FC258" s="28"/>
      <c r="FD258" s="28"/>
      <c r="FE258" s="28"/>
      <c r="FF258" s="28"/>
      <c r="FG258" s="28"/>
      <c r="FH258" s="28"/>
      <c r="FI258" s="28"/>
      <c r="FJ258" s="28"/>
      <c r="FK258" s="28"/>
      <c r="FL258" s="28"/>
      <c r="FM258" s="28"/>
      <c r="FN258" s="28"/>
      <c r="FO258" s="28"/>
      <c r="FP258" s="28"/>
      <c r="FQ258" s="28"/>
      <c r="FR258" s="28"/>
      <c r="FS258" s="28"/>
      <c r="FT258" s="28"/>
      <c r="FU258" s="28"/>
      <c r="FV258" s="28"/>
      <c r="FW258" s="28"/>
      <c r="FX258" s="28"/>
      <c r="FY258" s="28"/>
      <c r="FZ258" s="28"/>
      <c r="GA258" s="28"/>
      <c r="GB258" s="28"/>
    </row>
    <row r="259" spans="1:184" s="12" customFormat="1" ht="20.100000000000001" customHeight="1" x14ac:dyDescent="0.3">
      <c r="A259" s="14"/>
      <c r="B259" s="8"/>
      <c r="C259" s="24">
        <v>0.75</v>
      </c>
      <c r="D259" s="24">
        <v>0.75</v>
      </c>
      <c r="E259" s="46">
        <f t="shared" si="21"/>
        <v>0</v>
      </c>
      <c r="F259" s="54"/>
      <c r="G259" s="54"/>
      <c r="H259" s="20">
        <f t="shared" si="22"/>
        <v>0</v>
      </c>
      <c r="I259" s="20">
        <f t="shared" si="23"/>
        <v>0</v>
      </c>
      <c r="J259" s="20">
        <f t="shared" si="24"/>
        <v>0</v>
      </c>
      <c r="K259" s="26" t="s">
        <v>10</v>
      </c>
      <c r="L259" s="25">
        <f>IF($K259=0,0,VLOOKUP($K259,'VPMA-Datenbasis'!$A$5:$C$252,2,FALSE))</f>
        <v>14</v>
      </c>
      <c r="M259" s="25">
        <f>IF($K259=0,0,VLOOKUP($K259,'VPMA-Datenbasis'!$A$5:$C$252,3,FALSE))</f>
        <v>28</v>
      </c>
      <c r="N259" s="43"/>
      <c r="O259" s="43"/>
      <c r="P259" s="43"/>
      <c r="Q259" s="21">
        <f t="shared" si="25"/>
        <v>0</v>
      </c>
      <c r="R259" s="45">
        <f t="shared" si="26"/>
        <v>0</v>
      </c>
      <c r="S259" s="13"/>
      <c r="T259" s="51"/>
      <c r="U259" s="11">
        <f t="shared" si="27"/>
        <v>0</v>
      </c>
      <c r="V259" s="28"/>
      <c r="W259" s="28"/>
      <c r="X259" s="2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  <c r="CX259" s="28"/>
      <c r="CY259" s="28"/>
      <c r="CZ259" s="28"/>
      <c r="DA259" s="28"/>
      <c r="DB259" s="28"/>
      <c r="DC259" s="28"/>
      <c r="DD259" s="28"/>
      <c r="DE259" s="28"/>
      <c r="DF259" s="28"/>
      <c r="DG259" s="28"/>
      <c r="DH259" s="28"/>
      <c r="DI259" s="28"/>
      <c r="DJ259" s="28"/>
      <c r="DK259" s="28"/>
      <c r="DL259" s="28"/>
      <c r="DM259" s="28"/>
      <c r="DN259" s="28"/>
      <c r="DO259" s="28"/>
      <c r="DP259" s="28"/>
      <c r="DQ259" s="28"/>
      <c r="DR259" s="28"/>
      <c r="DS259" s="28"/>
      <c r="DT259" s="28"/>
      <c r="DU259" s="28"/>
      <c r="DV259" s="28"/>
      <c r="DW259" s="28"/>
      <c r="DX259" s="28"/>
      <c r="DY259" s="28"/>
      <c r="DZ259" s="28"/>
      <c r="EA259" s="28"/>
      <c r="EB259" s="28"/>
      <c r="EC259" s="28"/>
      <c r="ED259" s="28"/>
      <c r="EE259" s="28"/>
      <c r="EF259" s="28"/>
      <c r="EG259" s="28"/>
      <c r="EH259" s="28"/>
      <c r="EI259" s="28"/>
      <c r="EJ259" s="28"/>
      <c r="EK259" s="28"/>
      <c r="EL259" s="28"/>
      <c r="EM259" s="28"/>
      <c r="EN259" s="28"/>
      <c r="EO259" s="28"/>
      <c r="EP259" s="28"/>
      <c r="EQ259" s="28"/>
      <c r="ER259" s="28"/>
      <c r="ES259" s="28"/>
      <c r="ET259" s="28"/>
      <c r="EU259" s="28"/>
      <c r="EV259" s="28"/>
      <c r="EW259" s="28"/>
      <c r="EX259" s="28"/>
      <c r="EY259" s="28"/>
      <c r="EZ259" s="28"/>
      <c r="FA259" s="28"/>
      <c r="FB259" s="28"/>
      <c r="FC259" s="28"/>
      <c r="FD259" s="28"/>
      <c r="FE259" s="28"/>
      <c r="FF259" s="28"/>
      <c r="FG259" s="28"/>
      <c r="FH259" s="28"/>
      <c r="FI259" s="28"/>
      <c r="FJ259" s="28"/>
      <c r="FK259" s="28"/>
      <c r="FL259" s="28"/>
      <c r="FM259" s="28"/>
      <c r="FN259" s="28"/>
      <c r="FO259" s="28"/>
      <c r="FP259" s="28"/>
      <c r="FQ259" s="28"/>
      <c r="FR259" s="28"/>
      <c r="FS259" s="28"/>
      <c r="FT259" s="28"/>
      <c r="FU259" s="28"/>
      <c r="FV259" s="28"/>
      <c r="FW259" s="28"/>
      <c r="FX259" s="28"/>
      <c r="FY259" s="28"/>
      <c r="FZ259" s="28"/>
      <c r="GA259" s="28"/>
      <c r="GB259" s="28"/>
    </row>
    <row r="260" spans="1:184" s="12" customFormat="1" ht="20.100000000000001" customHeight="1" x14ac:dyDescent="0.3">
      <c r="A260" s="14"/>
      <c r="B260" s="8"/>
      <c r="C260" s="24">
        <v>0.75</v>
      </c>
      <c r="D260" s="24">
        <v>0.75</v>
      </c>
      <c r="E260" s="46">
        <f t="shared" si="21"/>
        <v>0</v>
      </c>
      <c r="F260" s="54"/>
      <c r="G260" s="54"/>
      <c r="H260" s="20">
        <f t="shared" si="22"/>
        <v>0</v>
      </c>
      <c r="I260" s="20">
        <f t="shared" si="23"/>
        <v>0</v>
      </c>
      <c r="J260" s="20">
        <f t="shared" si="24"/>
        <v>0</v>
      </c>
      <c r="K260" s="26" t="s">
        <v>10</v>
      </c>
      <c r="L260" s="25">
        <f>IF($K260=0,0,VLOOKUP($K260,'VPMA-Datenbasis'!$A$5:$C$252,2,FALSE))</f>
        <v>14</v>
      </c>
      <c r="M260" s="25">
        <f>IF($K260=0,0,VLOOKUP($K260,'VPMA-Datenbasis'!$A$5:$C$252,3,FALSE))</f>
        <v>28</v>
      </c>
      <c r="N260" s="43"/>
      <c r="O260" s="43"/>
      <c r="P260" s="43"/>
      <c r="Q260" s="21">
        <f t="shared" si="25"/>
        <v>0</v>
      </c>
      <c r="R260" s="45">
        <f t="shared" si="26"/>
        <v>0</v>
      </c>
      <c r="S260" s="13"/>
      <c r="T260" s="51"/>
      <c r="U260" s="11">
        <f t="shared" si="27"/>
        <v>0</v>
      </c>
      <c r="V260" s="28"/>
      <c r="W260" s="28"/>
      <c r="X260" s="2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  <c r="CX260" s="28"/>
      <c r="CY260" s="28"/>
      <c r="CZ260" s="28"/>
      <c r="DA260" s="28"/>
      <c r="DB260" s="28"/>
      <c r="DC260" s="28"/>
      <c r="DD260" s="28"/>
      <c r="DE260" s="28"/>
      <c r="DF260" s="28"/>
      <c r="DG260" s="28"/>
      <c r="DH260" s="28"/>
      <c r="DI260" s="28"/>
      <c r="DJ260" s="28"/>
      <c r="DK260" s="28"/>
      <c r="DL260" s="28"/>
      <c r="DM260" s="28"/>
      <c r="DN260" s="28"/>
      <c r="DO260" s="28"/>
      <c r="DP260" s="28"/>
      <c r="DQ260" s="28"/>
      <c r="DR260" s="28"/>
      <c r="DS260" s="28"/>
      <c r="DT260" s="28"/>
      <c r="DU260" s="28"/>
      <c r="DV260" s="28"/>
      <c r="DW260" s="28"/>
      <c r="DX260" s="28"/>
      <c r="DY260" s="28"/>
      <c r="DZ260" s="28"/>
      <c r="EA260" s="28"/>
      <c r="EB260" s="28"/>
      <c r="EC260" s="28"/>
      <c r="ED260" s="28"/>
      <c r="EE260" s="28"/>
      <c r="EF260" s="28"/>
      <c r="EG260" s="28"/>
      <c r="EH260" s="28"/>
      <c r="EI260" s="28"/>
      <c r="EJ260" s="28"/>
      <c r="EK260" s="28"/>
      <c r="EL260" s="28"/>
      <c r="EM260" s="28"/>
      <c r="EN260" s="28"/>
      <c r="EO260" s="28"/>
      <c r="EP260" s="28"/>
      <c r="EQ260" s="28"/>
      <c r="ER260" s="28"/>
      <c r="ES260" s="28"/>
      <c r="ET260" s="28"/>
      <c r="EU260" s="28"/>
      <c r="EV260" s="28"/>
      <c r="EW260" s="28"/>
      <c r="EX260" s="28"/>
      <c r="EY260" s="28"/>
      <c r="EZ260" s="28"/>
      <c r="FA260" s="28"/>
      <c r="FB260" s="28"/>
      <c r="FC260" s="28"/>
      <c r="FD260" s="28"/>
      <c r="FE260" s="28"/>
      <c r="FF260" s="28"/>
      <c r="FG260" s="28"/>
      <c r="FH260" s="28"/>
      <c r="FI260" s="28"/>
      <c r="FJ260" s="28"/>
      <c r="FK260" s="28"/>
      <c r="FL260" s="28"/>
      <c r="FM260" s="28"/>
      <c r="FN260" s="28"/>
      <c r="FO260" s="28"/>
      <c r="FP260" s="28"/>
      <c r="FQ260" s="28"/>
      <c r="FR260" s="28"/>
      <c r="FS260" s="28"/>
      <c r="FT260" s="28"/>
      <c r="FU260" s="28"/>
      <c r="FV260" s="28"/>
      <c r="FW260" s="28"/>
      <c r="FX260" s="28"/>
      <c r="FY260" s="28"/>
      <c r="FZ260" s="28"/>
      <c r="GA260" s="28"/>
      <c r="GB260" s="28"/>
    </row>
    <row r="261" spans="1:184" s="12" customFormat="1" ht="20.100000000000001" customHeight="1" x14ac:dyDescent="0.3">
      <c r="A261" s="14"/>
      <c r="B261" s="8"/>
      <c r="C261" s="24">
        <v>0.75</v>
      </c>
      <c r="D261" s="24">
        <v>0.75</v>
      </c>
      <c r="E261" s="46">
        <f t="shared" si="21"/>
        <v>0</v>
      </c>
      <c r="F261" s="54"/>
      <c r="G261" s="54"/>
      <c r="H261" s="20">
        <f t="shared" si="22"/>
        <v>0</v>
      </c>
      <c r="I261" s="20">
        <f t="shared" si="23"/>
        <v>0</v>
      </c>
      <c r="J261" s="20">
        <f t="shared" si="24"/>
        <v>0</v>
      </c>
      <c r="K261" s="26" t="s">
        <v>10</v>
      </c>
      <c r="L261" s="25">
        <f>IF($K261=0,0,VLOOKUP($K261,'VPMA-Datenbasis'!$A$5:$C$252,2,FALSE))</f>
        <v>14</v>
      </c>
      <c r="M261" s="25">
        <f>IF($K261=0,0,VLOOKUP($K261,'VPMA-Datenbasis'!$A$5:$C$252,3,FALSE))</f>
        <v>28</v>
      </c>
      <c r="N261" s="43"/>
      <c r="O261" s="43"/>
      <c r="P261" s="43"/>
      <c r="Q261" s="21">
        <f t="shared" si="25"/>
        <v>0</v>
      </c>
      <c r="R261" s="45">
        <f t="shared" si="26"/>
        <v>0</v>
      </c>
      <c r="S261" s="13"/>
      <c r="T261" s="51"/>
      <c r="U261" s="11">
        <f t="shared" si="27"/>
        <v>0</v>
      </c>
      <c r="V261" s="28"/>
      <c r="W261" s="28"/>
      <c r="X261" s="2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  <c r="CX261" s="28"/>
      <c r="CY261" s="28"/>
      <c r="CZ261" s="28"/>
      <c r="DA261" s="28"/>
      <c r="DB261" s="28"/>
      <c r="DC261" s="28"/>
      <c r="DD261" s="28"/>
      <c r="DE261" s="28"/>
      <c r="DF261" s="28"/>
      <c r="DG261" s="28"/>
      <c r="DH261" s="28"/>
      <c r="DI261" s="28"/>
      <c r="DJ261" s="28"/>
      <c r="DK261" s="28"/>
      <c r="DL261" s="28"/>
      <c r="DM261" s="28"/>
      <c r="DN261" s="28"/>
      <c r="DO261" s="28"/>
      <c r="DP261" s="28"/>
      <c r="DQ261" s="28"/>
      <c r="DR261" s="28"/>
      <c r="DS261" s="28"/>
      <c r="DT261" s="28"/>
      <c r="DU261" s="28"/>
      <c r="DV261" s="28"/>
      <c r="DW261" s="28"/>
      <c r="DX261" s="28"/>
      <c r="DY261" s="28"/>
      <c r="DZ261" s="28"/>
      <c r="EA261" s="28"/>
      <c r="EB261" s="28"/>
      <c r="EC261" s="28"/>
      <c r="ED261" s="28"/>
      <c r="EE261" s="28"/>
      <c r="EF261" s="28"/>
      <c r="EG261" s="28"/>
      <c r="EH261" s="28"/>
      <c r="EI261" s="28"/>
      <c r="EJ261" s="28"/>
      <c r="EK261" s="28"/>
      <c r="EL261" s="28"/>
      <c r="EM261" s="28"/>
      <c r="EN261" s="28"/>
      <c r="EO261" s="28"/>
      <c r="EP261" s="28"/>
      <c r="EQ261" s="28"/>
      <c r="ER261" s="28"/>
      <c r="ES261" s="28"/>
      <c r="ET261" s="28"/>
      <c r="EU261" s="28"/>
      <c r="EV261" s="28"/>
      <c r="EW261" s="28"/>
      <c r="EX261" s="28"/>
      <c r="EY261" s="28"/>
      <c r="EZ261" s="28"/>
      <c r="FA261" s="28"/>
      <c r="FB261" s="28"/>
      <c r="FC261" s="28"/>
      <c r="FD261" s="28"/>
      <c r="FE261" s="28"/>
      <c r="FF261" s="28"/>
      <c r="FG261" s="28"/>
      <c r="FH261" s="28"/>
      <c r="FI261" s="28"/>
      <c r="FJ261" s="28"/>
      <c r="FK261" s="28"/>
      <c r="FL261" s="28"/>
      <c r="FM261" s="28"/>
      <c r="FN261" s="28"/>
      <c r="FO261" s="28"/>
      <c r="FP261" s="28"/>
      <c r="FQ261" s="28"/>
      <c r="FR261" s="28"/>
      <c r="FS261" s="28"/>
      <c r="FT261" s="28"/>
      <c r="FU261" s="28"/>
      <c r="FV261" s="28"/>
      <c r="FW261" s="28"/>
      <c r="FX261" s="28"/>
      <c r="FY261" s="28"/>
      <c r="FZ261" s="28"/>
      <c r="GA261" s="28"/>
      <c r="GB261" s="28"/>
    </row>
    <row r="262" spans="1:184" s="12" customFormat="1" ht="20.100000000000001" customHeight="1" x14ac:dyDescent="0.3">
      <c r="A262" s="14"/>
      <c r="B262" s="8"/>
      <c r="C262" s="24">
        <v>0.75</v>
      </c>
      <c r="D262" s="24">
        <v>0.75</v>
      </c>
      <c r="E262" s="46">
        <f t="shared" si="21"/>
        <v>0</v>
      </c>
      <c r="F262" s="54"/>
      <c r="G262" s="54"/>
      <c r="H262" s="20">
        <f t="shared" si="22"/>
        <v>0</v>
      </c>
      <c r="I262" s="20">
        <f t="shared" si="23"/>
        <v>0</v>
      </c>
      <c r="J262" s="20">
        <f t="shared" si="24"/>
        <v>0</v>
      </c>
      <c r="K262" s="26" t="s">
        <v>10</v>
      </c>
      <c r="L262" s="25">
        <f>IF($K262=0,0,VLOOKUP($K262,'VPMA-Datenbasis'!$A$5:$C$252,2,FALSE))</f>
        <v>14</v>
      </c>
      <c r="M262" s="25">
        <f>IF($K262=0,0,VLOOKUP($K262,'VPMA-Datenbasis'!$A$5:$C$252,3,FALSE))</f>
        <v>28</v>
      </c>
      <c r="N262" s="43"/>
      <c r="O262" s="43"/>
      <c r="P262" s="43"/>
      <c r="Q262" s="21">
        <f t="shared" si="25"/>
        <v>0</v>
      </c>
      <c r="R262" s="45">
        <f t="shared" si="26"/>
        <v>0</v>
      </c>
      <c r="S262" s="13"/>
      <c r="T262" s="51"/>
      <c r="U262" s="11">
        <f t="shared" si="27"/>
        <v>0</v>
      </c>
      <c r="V262" s="28"/>
      <c r="W262" s="28"/>
      <c r="X262" s="2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  <c r="DB262" s="28"/>
      <c r="DC262" s="28"/>
      <c r="DD262" s="28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8"/>
      <c r="DT262" s="28"/>
      <c r="DU262" s="28"/>
      <c r="DV262" s="28"/>
      <c r="DW262" s="28"/>
      <c r="DX262" s="28"/>
      <c r="DY262" s="28"/>
      <c r="DZ262" s="28"/>
      <c r="EA262" s="28"/>
      <c r="EB262" s="28"/>
      <c r="EC262" s="28"/>
      <c r="ED262" s="28"/>
      <c r="EE262" s="28"/>
      <c r="EF262" s="28"/>
      <c r="EG262" s="28"/>
      <c r="EH262" s="28"/>
      <c r="EI262" s="28"/>
      <c r="EJ262" s="28"/>
      <c r="EK262" s="28"/>
      <c r="EL262" s="28"/>
      <c r="EM262" s="28"/>
      <c r="EN262" s="28"/>
      <c r="EO262" s="28"/>
      <c r="EP262" s="28"/>
      <c r="EQ262" s="28"/>
      <c r="ER262" s="28"/>
      <c r="ES262" s="28"/>
      <c r="ET262" s="28"/>
      <c r="EU262" s="28"/>
      <c r="EV262" s="28"/>
      <c r="EW262" s="28"/>
      <c r="EX262" s="28"/>
      <c r="EY262" s="28"/>
      <c r="EZ262" s="28"/>
      <c r="FA262" s="28"/>
      <c r="FB262" s="28"/>
      <c r="FC262" s="28"/>
      <c r="FD262" s="28"/>
      <c r="FE262" s="28"/>
      <c r="FF262" s="28"/>
      <c r="FG262" s="28"/>
      <c r="FH262" s="28"/>
      <c r="FI262" s="28"/>
      <c r="FJ262" s="28"/>
      <c r="FK262" s="28"/>
      <c r="FL262" s="28"/>
      <c r="FM262" s="28"/>
      <c r="FN262" s="28"/>
      <c r="FO262" s="28"/>
      <c r="FP262" s="28"/>
      <c r="FQ262" s="28"/>
      <c r="FR262" s="28"/>
      <c r="FS262" s="28"/>
      <c r="FT262" s="28"/>
      <c r="FU262" s="28"/>
      <c r="FV262" s="28"/>
      <c r="FW262" s="28"/>
      <c r="FX262" s="28"/>
      <c r="FY262" s="28"/>
      <c r="FZ262" s="28"/>
      <c r="GA262" s="28"/>
      <c r="GB262" s="28"/>
    </row>
    <row r="263" spans="1:184" s="12" customFormat="1" ht="20.100000000000001" customHeight="1" x14ac:dyDescent="0.3">
      <c r="A263" s="14"/>
      <c r="B263" s="8"/>
      <c r="C263" s="24">
        <v>0.75</v>
      </c>
      <c r="D263" s="24">
        <v>0.75</v>
      </c>
      <c r="E263" s="46">
        <f t="shared" si="21"/>
        <v>0</v>
      </c>
      <c r="F263" s="54"/>
      <c r="G263" s="54"/>
      <c r="H263" s="20">
        <f t="shared" si="22"/>
        <v>0</v>
      </c>
      <c r="I263" s="20">
        <f t="shared" si="23"/>
        <v>0</v>
      </c>
      <c r="J263" s="20">
        <f t="shared" si="24"/>
        <v>0</v>
      </c>
      <c r="K263" s="26" t="s">
        <v>10</v>
      </c>
      <c r="L263" s="25">
        <f>IF($K263=0,0,VLOOKUP($K263,'VPMA-Datenbasis'!$A$5:$C$252,2,FALSE))</f>
        <v>14</v>
      </c>
      <c r="M263" s="25">
        <f>IF($K263=0,0,VLOOKUP($K263,'VPMA-Datenbasis'!$A$5:$C$252,3,FALSE))</f>
        <v>28</v>
      </c>
      <c r="N263" s="43"/>
      <c r="O263" s="43"/>
      <c r="P263" s="43"/>
      <c r="Q263" s="21">
        <f t="shared" si="25"/>
        <v>0</v>
      </c>
      <c r="R263" s="45">
        <f t="shared" si="26"/>
        <v>0</v>
      </c>
      <c r="S263" s="13"/>
      <c r="T263" s="51"/>
      <c r="U263" s="11">
        <f t="shared" si="27"/>
        <v>0</v>
      </c>
      <c r="V263" s="28"/>
      <c r="W263" s="28"/>
      <c r="X263" s="2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  <c r="DT263" s="28"/>
      <c r="DU263" s="28"/>
      <c r="DV263" s="28"/>
      <c r="DW263" s="28"/>
      <c r="DX263" s="28"/>
      <c r="DY263" s="28"/>
      <c r="DZ263" s="28"/>
      <c r="EA263" s="28"/>
      <c r="EB263" s="28"/>
      <c r="EC263" s="28"/>
      <c r="ED263" s="28"/>
      <c r="EE263" s="28"/>
      <c r="EF263" s="28"/>
      <c r="EG263" s="28"/>
      <c r="EH263" s="28"/>
      <c r="EI263" s="28"/>
      <c r="EJ263" s="28"/>
      <c r="EK263" s="28"/>
      <c r="EL263" s="28"/>
      <c r="EM263" s="28"/>
      <c r="EN263" s="28"/>
      <c r="EO263" s="28"/>
      <c r="EP263" s="28"/>
      <c r="EQ263" s="28"/>
      <c r="ER263" s="28"/>
      <c r="ES263" s="28"/>
      <c r="ET263" s="28"/>
      <c r="EU263" s="28"/>
      <c r="EV263" s="28"/>
      <c r="EW263" s="28"/>
      <c r="EX263" s="28"/>
      <c r="EY263" s="28"/>
      <c r="EZ263" s="28"/>
      <c r="FA263" s="28"/>
      <c r="FB263" s="28"/>
      <c r="FC263" s="28"/>
      <c r="FD263" s="28"/>
      <c r="FE263" s="28"/>
      <c r="FF263" s="28"/>
      <c r="FG263" s="28"/>
      <c r="FH263" s="28"/>
      <c r="FI263" s="28"/>
      <c r="FJ263" s="28"/>
      <c r="FK263" s="28"/>
      <c r="FL263" s="28"/>
      <c r="FM263" s="28"/>
      <c r="FN263" s="28"/>
      <c r="FO263" s="28"/>
      <c r="FP263" s="28"/>
      <c r="FQ263" s="28"/>
      <c r="FR263" s="28"/>
      <c r="FS263" s="28"/>
      <c r="FT263" s="28"/>
      <c r="FU263" s="28"/>
      <c r="FV263" s="28"/>
      <c r="FW263" s="28"/>
      <c r="FX263" s="28"/>
      <c r="FY263" s="28"/>
      <c r="FZ263" s="28"/>
      <c r="GA263" s="28"/>
      <c r="GB263" s="28"/>
    </row>
    <row r="264" spans="1:184" s="12" customFormat="1" ht="20.100000000000001" customHeight="1" x14ac:dyDescent="0.3">
      <c r="A264" s="14"/>
      <c r="B264" s="8"/>
      <c r="C264" s="24">
        <v>0.75</v>
      </c>
      <c r="D264" s="24">
        <v>0.75</v>
      </c>
      <c r="E264" s="46">
        <f t="shared" si="21"/>
        <v>0</v>
      </c>
      <c r="F264" s="54"/>
      <c r="G264" s="54"/>
      <c r="H264" s="20">
        <f t="shared" si="22"/>
        <v>0</v>
      </c>
      <c r="I264" s="20">
        <f t="shared" si="23"/>
        <v>0</v>
      </c>
      <c r="J264" s="20">
        <f t="shared" si="24"/>
        <v>0</v>
      </c>
      <c r="K264" s="26" t="s">
        <v>10</v>
      </c>
      <c r="L264" s="25">
        <f>IF($K264=0,0,VLOOKUP($K264,'VPMA-Datenbasis'!$A$5:$C$252,2,FALSE))</f>
        <v>14</v>
      </c>
      <c r="M264" s="25">
        <f>IF($K264=0,0,VLOOKUP($K264,'VPMA-Datenbasis'!$A$5:$C$252,3,FALSE))</f>
        <v>28</v>
      </c>
      <c r="N264" s="43"/>
      <c r="O264" s="43"/>
      <c r="P264" s="43"/>
      <c r="Q264" s="21">
        <f t="shared" si="25"/>
        <v>0</v>
      </c>
      <c r="R264" s="45">
        <f t="shared" si="26"/>
        <v>0</v>
      </c>
      <c r="S264" s="13"/>
      <c r="T264" s="51"/>
      <c r="U264" s="11">
        <f t="shared" si="27"/>
        <v>0</v>
      </c>
      <c r="V264" s="28"/>
      <c r="W264" s="28"/>
      <c r="X264" s="2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  <c r="CW264" s="28"/>
      <c r="CX264" s="28"/>
      <c r="CY264" s="28"/>
      <c r="CZ264" s="28"/>
      <c r="DA264" s="28"/>
      <c r="DB264" s="28"/>
      <c r="DC264" s="28"/>
      <c r="DD264" s="28"/>
      <c r="DE264" s="28"/>
      <c r="DF264" s="28"/>
      <c r="DG264" s="28"/>
      <c r="DH264" s="28"/>
      <c r="DI264" s="28"/>
      <c r="DJ264" s="28"/>
      <c r="DK264" s="28"/>
      <c r="DL264" s="28"/>
      <c r="DM264" s="28"/>
      <c r="DN264" s="28"/>
      <c r="DO264" s="28"/>
      <c r="DP264" s="28"/>
      <c r="DQ264" s="28"/>
      <c r="DR264" s="28"/>
      <c r="DS264" s="28"/>
      <c r="DT264" s="28"/>
      <c r="DU264" s="28"/>
      <c r="DV264" s="28"/>
      <c r="DW264" s="28"/>
      <c r="DX264" s="28"/>
      <c r="DY264" s="28"/>
      <c r="DZ264" s="28"/>
      <c r="EA264" s="28"/>
      <c r="EB264" s="28"/>
      <c r="EC264" s="28"/>
      <c r="ED264" s="28"/>
      <c r="EE264" s="28"/>
      <c r="EF264" s="28"/>
      <c r="EG264" s="28"/>
      <c r="EH264" s="28"/>
      <c r="EI264" s="28"/>
      <c r="EJ264" s="28"/>
      <c r="EK264" s="28"/>
      <c r="EL264" s="28"/>
      <c r="EM264" s="28"/>
      <c r="EN264" s="28"/>
      <c r="EO264" s="28"/>
      <c r="EP264" s="28"/>
      <c r="EQ264" s="28"/>
      <c r="ER264" s="28"/>
      <c r="ES264" s="28"/>
      <c r="ET264" s="28"/>
      <c r="EU264" s="28"/>
      <c r="EV264" s="28"/>
      <c r="EW264" s="28"/>
      <c r="EX264" s="28"/>
      <c r="EY264" s="28"/>
      <c r="EZ264" s="28"/>
      <c r="FA264" s="28"/>
      <c r="FB264" s="28"/>
      <c r="FC264" s="28"/>
      <c r="FD264" s="28"/>
      <c r="FE264" s="28"/>
      <c r="FF264" s="28"/>
      <c r="FG264" s="28"/>
      <c r="FH264" s="28"/>
      <c r="FI264" s="28"/>
      <c r="FJ264" s="28"/>
      <c r="FK264" s="28"/>
      <c r="FL264" s="28"/>
      <c r="FM264" s="28"/>
      <c r="FN264" s="28"/>
      <c r="FO264" s="28"/>
      <c r="FP264" s="28"/>
      <c r="FQ264" s="28"/>
      <c r="FR264" s="28"/>
      <c r="FS264" s="28"/>
      <c r="FT264" s="28"/>
      <c r="FU264" s="28"/>
      <c r="FV264" s="28"/>
      <c r="FW264" s="28"/>
      <c r="FX264" s="28"/>
      <c r="FY264" s="28"/>
      <c r="FZ264" s="28"/>
      <c r="GA264" s="28"/>
      <c r="GB264" s="28"/>
    </row>
    <row r="265" spans="1:184" s="12" customFormat="1" ht="20.100000000000001" customHeight="1" x14ac:dyDescent="0.3">
      <c r="A265" s="14"/>
      <c r="B265" s="8"/>
      <c r="C265" s="24">
        <v>0.75</v>
      </c>
      <c r="D265" s="24">
        <v>0.75</v>
      </c>
      <c r="E265" s="46">
        <f t="shared" si="21"/>
        <v>0</v>
      </c>
      <c r="F265" s="54"/>
      <c r="G265" s="54"/>
      <c r="H265" s="20">
        <f t="shared" si="22"/>
        <v>0</v>
      </c>
      <c r="I265" s="20">
        <f t="shared" si="23"/>
        <v>0</v>
      </c>
      <c r="J265" s="20">
        <f t="shared" si="24"/>
        <v>0</v>
      </c>
      <c r="K265" s="26" t="s">
        <v>10</v>
      </c>
      <c r="L265" s="25">
        <f>IF($K265=0,0,VLOOKUP($K265,'VPMA-Datenbasis'!$A$5:$C$252,2,FALSE))</f>
        <v>14</v>
      </c>
      <c r="M265" s="25">
        <f>IF($K265=0,0,VLOOKUP($K265,'VPMA-Datenbasis'!$A$5:$C$252,3,FALSE))</f>
        <v>28</v>
      </c>
      <c r="N265" s="43"/>
      <c r="O265" s="43"/>
      <c r="P265" s="43"/>
      <c r="Q265" s="21">
        <f t="shared" si="25"/>
        <v>0</v>
      </c>
      <c r="R265" s="45">
        <f t="shared" si="26"/>
        <v>0</v>
      </c>
      <c r="S265" s="13"/>
      <c r="T265" s="51"/>
      <c r="U265" s="11">
        <f t="shared" si="27"/>
        <v>0</v>
      </c>
      <c r="V265" s="28"/>
      <c r="W265" s="28"/>
      <c r="X265" s="2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  <c r="CX265" s="28"/>
      <c r="CY265" s="28"/>
      <c r="CZ265" s="28"/>
      <c r="DA265" s="28"/>
      <c r="DB265" s="28"/>
      <c r="DC265" s="28"/>
      <c r="DD265" s="28"/>
      <c r="DE265" s="28"/>
      <c r="DF265" s="28"/>
      <c r="DG265" s="28"/>
      <c r="DH265" s="28"/>
      <c r="DI265" s="28"/>
      <c r="DJ265" s="28"/>
      <c r="DK265" s="28"/>
      <c r="DL265" s="28"/>
      <c r="DM265" s="28"/>
      <c r="DN265" s="28"/>
      <c r="DO265" s="28"/>
      <c r="DP265" s="28"/>
      <c r="DQ265" s="28"/>
      <c r="DR265" s="28"/>
      <c r="DS265" s="28"/>
      <c r="DT265" s="28"/>
      <c r="DU265" s="28"/>
      <c r="DV265" s="28"/>
      <c r="DW265" s="28"/>
      <c r="DX265" s="28"/>
      <c r="DY265" s="28"/>
      <c r="DZ265" s="28"/>
      <c r="EA265" s="28"/>
      <c r="EB265" s="28"/>
      <c r="EC265" s="28"/>
      <c r="ED265" s="28"/>
      <c r="EE265" s="28"/>
      <c r="EF265" s="28"/>
      <c r="EG265" s="28"/>
      <c r="EH265" s="28"/>
      <c r="EI265" s="28"/>
      <c r="EJ265" s="28"/>
      <c r="EK265" s="28"/>
      <c r="EL265" s="28"/>
      <c r="EM265" s="28"/>
      <c r="EN265" s="28"/>
      <c r="EO265" s="28"/>
      <c r="EP265" s="28"/>
      <c r="EQ265" s="28"/>
      <c r="ER265" s="28"/>
      <c r="ES265" s="28"/>
      <c r="ET265" s="28"/>
      <c r="EU265" s="28"/>
      <c r="EV265" s="28"/>
      <c r="EW265" s="28"/>
      <c r="EX265" s="28"/>
      <c r="EY265" s="28"/>
      <c r="EZ265" s="28"/>
      <c r="FA265" s="28"/>
      <c r="FB265" s="28"/>
      <c r="FC265" s="28"/>
      <c r="FD265" s="28"/>
      <c r="FE265" s="28"/>
      <c r="FF265" s="28"/>
      <c r="FG265" s="28"/>
      <c r="FH265" s="28"/>
      <c r="FI265" s="28"/>
      <c r="FJ265" s="28"/>
      <c r="FK265" s="28"/>
      <c r="FL265" s="28"/>
      <c r="FM265" s="28"/>
      <c r="FN265" s="28"/>
      <c r="FO265" s="28"/>
      <c r="FP265" s="28"/>
      <c r="FQ265" s="28"/>
      <c r="FR265" s="28"/>
      <c r="FS265" s="28"/>
      <c r="FT265" s="28"/>
      <c r="FU265" s="28"/>
      <c r="FV265" s="28"/>
      <c r="FW265" s="28"/>
      <c r="FX265" s="28"/>
      <c r="FY265" s="28"/>
      <c r="FZ265" s="28"/>
      <c r="GA265" s="28"/>
      <c r="GB265" s="28"/>
    </row>
    <row r="266" spans="1:184" s="12" customFormat="1" ht="20.100000000000001" customHeight="1" x14ac:dyDescent="0.3">
      <c r="A266" s="14"/>
      <c r="B266" s="8"/>
      <c r="C266" s="24">
        <v>0.75</v>
      </c>
      <c r="D266" s="24">
        <v>0.75</v>
      </c>
      <c r="E266" s="46">
        <f t="shared" si="21"/>
        <v>0</v>
      </c>
      <c r="F266" s="54"/>
      <c r="G266" s="54"/>
      <c r="H266" s="20">
        <f t="shared" si="22"/>
        <v>0</v>
      </c>
      <c r="I266" s="20">
        <f t="shared" si="23"/>
        <v>0</v>
      </c>
      <c r="J266" s="20">
        <f t="shared" si="24"/>
        <v>0</v>
      </c>
      <c r="K266" s="26" t="s">
        <v>10</v>
      </c>
      <c r="L266" s="25">
        <f>IF($K266=0,0,VLOOKUP($K266,'VPMA-Datenbasis'!$A$5:$C$252,2,FALSE))</f>
        <v>14</v>
      </c>
      <c r="M266" s="25">
        <f>IF($K266=0,0,VLOOKUP($K266,'VPMA-Datenbasis'!$A$5:$C$252,3,FALSE))</f>
        <v>28</v>
      </c>
      <c r="N266" s="43"/>
      <c r="O266" s="43"/>
      <c r="P266" s="43"/>
      <c r="Q266" s="21">
        <f t="shared" si="25"/>
        <v>0</v>
      </c>
      <c r="R266" s="45">
        <f t="shared" si="26"/>
        <v>0</v>
      </c>
      <c r="S266" s="13"/>
      <c r="T266" s="51"/>
      <c r="U266" s="11">
        <f t="shared" si="27"/>
        <v>0</v>
      </c>
      <c r="V266" s="28"/>
      <c r="W266" s="28"/>
      <c r="X266" s="2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8"/>
      <c r="CX266" s="28"/>
      <c r="CY266" s="28"/>
      <c r="CZ266" s="28"/>
      <c r="DA266" s="28"/>
      <c r="DB266" s="28"/>
      <c r="DC266" s="28"/>
      <c r="DD266" s="28"/>
      <c r="DE266" s="28"/>
      <c r="DF266" s="28"/>
      <c r="DG266" s="28"/>
      <c r="DH266" s="28"/>
      <c r="DI266" s="28"/>
      <c r="DJ266" s="28"/>
      <c r="DK266" s="28"/>
      <c r="DL266" s="28"/>
      <c r="DM266" s="28"/>
      <c r="DN266" s="28"/>
      <c r="DO266" s="28"/>
      <c r="DP266" s="28"/>
      <c r="DQ266" s="28"/>
      <c r="DR266" s="28"/>
      <c r="DS266" s="28"/>
      <c r="DT266" s="28"/>
      <c r="DU266" s="28"/>
      <c r="DV266" s="28"/>
      <c r="DW266" s="28"/>
      <c r="DX266" s="28"/>
      <c r="DY266" s="28"/>
      <c r="DZ266" s="28"/>
      <c r="EA266" s="28"/>
      <c r="EB266" s="28"/>
      <c r="EC266" s="28"/>
      <c r="ED266" s="28"/>
      <c r="EE266" s="28"/>
      <c r="EF266" s="28"/>
      <c r="EG266" s="28"/>
      <c r="EH266" s="28"/>
      <c r="EI266" s="28"/>
      <c r="EJ266" s="28"/>
      <c r="EK266" s="28"/>
      <c r="EL266" s="28"/>
      <c r="EM266" s="28"/>
      <c r="EN266" s="28"/>
      <c r="EO266" s="28"/>
      <c r="EP266" s="28"/>
      <c r="EQ266" s="28"/>
      <c r="ER266" s="28"/>
      <c r="ES266" s="28"/>
      <c r="ET266" s="28"/>
      <c r="EU266" s="28"/>
      <c r="EV266" s="28"/>
      <c r="EW266" s="28"/>
      <c r="EX266" s="28"/>
      <c r="EY266" s="28"/>
      <c r="EZ266" s="28"/>
      <c r="FA266" s="28"/>
      <c r="FB266" s="28"/>
      <c r="FC266" s="28"/>
      <c r="FD266" s="28"/>
      <c r="FE266" s="28"/>
      <c r="FF266" s="28"/>
      <c r="FG266" s="28"/>
      <c r="FH266" s="28"/>
      <c r="FI266" s="28"/>
      <c r="FJ266" s="28"/>
      <c r="FK266" s="28"/>
      <c r="FL266" s="28"/>
      <c r="FM266" s="28"/>
      <c r="FN266" s="28"/>
      <c r="FO266" s="28"/>
      <c r="FP266" s="28"/>
      <c r="FQ266" s="28"/>
      <c r="FR266" s="28"/>
      <c r="FS266" s="28"/>
      <c r="FT266" s="28"/>
      <c r="FU266" s="28"/>
      <c r="FV266" s="28"/>
      <c r="FW266" s="28"/>
      <c r="FX266" s="28"/>
      <c r="FY266" s="28"/>
      <c r="FZ266" s="28"/>
      <c r="GA266" s="28"/>
      <c r="GB266" s="28"/>
    </row>
    <row r="267" spans="1:184" s="12" customFormat="1" ht="20.100000000000001" customHeight="1" x14ac:dyDescent="0.3">
      <c r="A267" s="14"/>
      <c r="B267" s="8"/>
      <c r="C267" s="24">
        <v>0.75</v>
      </c>
      <c r="D267" s="24">
        <v>0.75</v>
      </c>
      <c r="E267" s="46">
        <f t="shared" si="21"/>
        <v>0</v>
      </c>
      <c r="F267" s="54"/>
      <c r="G267" s="54"/>
      <c r="H267" s="20">
        <f t="shared" si="22"/>
        <v>0</v>
      </c>
      <c r="I267" s="20">
        <f t="shared" si="23"/>
        <v>0</v>
      </c>
      <c r="J267" s="20">
        <f t="shared" si="24"/>
        <v>0</v>
      </c>
      <c r="K267" s="26" t="s">
        <v>10</v>
      </c>
      <c r="L267" s="25">
        <f>IF($K267=0,0,VLOOKUP($K267,'VPMA-Datenbasis'!$A$5:$C$252,2,FALSE))</f>
        <v>14</v>
      </c>
      <c r="M267" s="25">
        <f>IF($K267=0,0,VLOOKUP($K267,'VPMA-Datenbasis'!$A$5:$C$252,3,FALSE))</f>
        <v>28</v>
      </c>
      <c r="N267" s="43"/>
      <c r="O267" s="43"/>
      <c r="P267" s="43"/>
      <c r="Q267" s="21">
        <f t="shared" si="25"/>
        <v>0</v>
      </c>
      <c r="R267" s="45">
        <f t="shared" si="26"/>
        <v>0</v>
      </c>
      <c r="S267" s="13"/>
      <c r="T267" s="51"/>
      <c r="U267" s="11">
        <f t="shared" si="27"/>
        <v>0</v>
      </c>
      <c r="V267" s="28"/>
      <c r="W267" s="28"/>
      <c r="X267" s="2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  <c r="CX267" s="28"/>
      <c r="CY267" s="28"/>
      <c r="CZ267" s="28"/>
      <c r="DA267" s="28"/>
      <c r="DB267" s="28"/>
      <c r="DC267" s="28"/>
      <c r="DD267" s="28"/>
      <c r="DE267" s="28"/>
      <c r="DF267" s="28"/>
      <c r="DG267" s="28"/>
      <c r="DH267" s="28"/>
      <c r="DI267" s="28"/>
      <c r="DJ267" s="28"/>
      <c r="DK267" s="28"/>
      <c r="DL267" s="28"/>
      <c r="DM267" s="28"/>
      <c r="DN267" s="28"/>
      <c r="DO267" s="28"/>
      <c r="DP267" s="28"/>
      <c r="DQ267" s="28"/>
      <c r="DR267" s="28"/>
      <c r="DS267" s="28"/>
      <c r="DT267" s="28"/>
      <c r="DU267" s="28"/>
      <c r="DV267" s="28"/>
      <c r="DW267" s="28"/>
      <c r="DX267" s="28"/>
      <c r="DY267" s="28"/>
      <c r="DZ267" s="28"/>
      <c r="EA267" s="28"/>
      <c r="EB267" s="28"/>
      <c r="EC267" s="28"/>
      <c r="ED267" s="28"/>
      <c r="EE267" s="28"/>
      <c r="EF267" s="28"/>
      <c r="EG267" s="28"/>
      <c r="EH267" s="28"/>
      <c r="EI267" s="28"/>
      <c r="EJ267" s="28"/>
      <c r="EK267" s="28"/>
      <c r="EL267" s="28"/>
      <c r="EM267" s="28"/>
      <c r="EN267" s="28"/>
      <c r="EO267" s="28"/>
      <c r="EP267" s="28"/>
      <c r="EQ267" s="28"/>
      <c r="ER267" s="28"/>
      <c r="ES267" s="28"/>
      <c r="ET267" s="28"/>
      <c r="EU267" s="28"/>
      <c r="EV267" s="28"/>
      <c r="EW267" s="28"/>
      <c r="EX267" s="28"/>
      <c r="EY267" s="28"/>
      <c r="EZ267" s="28"/>
      <c r="FA267" s="28"/>
      <c r="FB267" s="28"/>
      <c r="FC267" s="28"/>
      <c r="FD267" s="28"/>
      <c r="FE267" s="28"/>
      <c r="FF267" s="28"/>
      <c r="FG267" s="28"/>
      <c r="FH267" s="28"/>
      <c r="FI267" s="28"/>
      <c r="FJ267" s="28"/>
      <c r="FK267" s="28"/>
      <c r="FL267" s="28"/>
      <c r="FM267" s="28"/>
      <c r="FN267" s="28"/>
      <c r="FO267" s="28"/>
      <c r="FP267" s="28"/>
      <c r="FQ267" s="28"/>
      <c r="FR267" s="28"/>
      <c r="FS267" s="28"/>
      <c r="FT267" s="28"/>
      <c r="FU267" s="28"/>
      <c r="FV267" s="28"/>
      <c r="FW267" s="28"/>
      <c r="FX267" s="28"/>
      <c r="FY267" s="28"/>
      <c r="FZ267" s="28"/>
      <c r="GA267" s="28"/>
      <c r="GB267" s="28"/>
    </row>
    <row r="268" spans="1:184" s="12" customFormat="1" ht="20.100000000000001" customHeight="1" x14ac:dyDescent="0.3">
      <c r="A268" s="14"/>
      <c r="B268" s="8"/>
      <c r="C268" s="24">
        <v>0.75</v>
      </c>
      <c r="D268" s="24">
        <v>0.75</v>
      </c>
      <c r="E268" s="46">
        <f t="shared" si="21"/>
        <v>0</v>
      </c>
      <c r="F268" s="54"/>
      <c r="G268" s="54"/>
      <c r="H268" s="20">
        <f t="shared" si="22"/>
        <v>0</v>
      </c>
      <c r="I268" s="20">
        <f t="shared" si="23"/>
        <v>0</v>
      </c>
      <c r="J268" s="20">
        <f t="shared" si="24"/>
        <v>0</v>
      </c>
      <c r="K268" s="26" t="s">
        <v>10</v>
      </c>
      <c r="L268" s="25">
        <f>IF($K268=0,0,VLOOKUP($K268,'VPMA-Datenbasis'!$A$5:$C$252,2,FALSE))</f>
        <v>14</v>
      </c>
      <c r="M268" s="25">
        <f>IF($K268=0,0,VLOOKUP($K268,'VPMA-Datenbasis'!$A$5:$C$252,3,FALSE))</f>
        <v>28</v>
      </c>
      <c r="N268" s="43"/>
      <c r="O268" s="43"/>
      <c r="P268" s="43"/>
      <c r="Q268" s="21">
        <f t="shared" si="25"/>
        <v>0</v>
      </c>
      <c r="R268" s="45">
        <f t="shared" si="26"/>
        <v>0</v>
      </c>
      <c r="S268" s="13"/>
      <c r="T268" s="51"/>
      <c r="U268" s="11">
        <f t="shared" si="27"/>
        <v>0</v>
      </c>
      <c r="V268" s="28"/>
      <c r="W268" s="28"/>
      <c r="X268" s="2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  <c r="DB268" s="28"/>
      <c r="DC268" s="28"/>
      <c r="DD268" s="28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8"/>
      <c r="DT268" s="28"/>
      <c r="DU268" s="28"/>
      <c r="DV268" s="28"/>
      <c r="DW268" s="28"/>
      <c r="DX268" s="28"/>
      <c r="DY268" s="28"/>
      <c r="DZ268" s="28"/>
      <c r="EA268" s="28"/>
      <c r="EB268" s="28"/>
      <c r="EC268" s="28"/>
      <c r="ED268" s="28"/>
      <c r="EE268" s="28"/>
      <c r="EF268" s="28"/>
      <c r="EG268" s="28"/>
      <c r="EH268" s="28"/>
      <c r="EI268" s="28"/>
      <c r="EJ268" s="28"/>
      <c r="EK268" s="28"/>
      <c r="EL268" s="28"/>
      <c r="EM268" s="28"/>
      <c r="EN268" s="28"/>
      <c r="EO268" s="28"/>
      <c r="EP268" s="28"/>
      <c r="EQ268" s="28"/>
      <c r="ER268" s="28"/>
      <c r="ES268" s="28"/>
      <c r="ET268" s="28"/>
      <c r="EU268" s="28"/>
      <c r="EV268" s="28"/>
      <c r="EW268" s="28"/>
      <c r="EX268" s="28"/>
      <c r="EY268" s="28"/>
      <c r="EZ268" s="28"/>
      <c r="FA268" s="28"/>
      <c r="FB268" s="28"/>
      <c r="FC268" s="28"/>
      <c r="FD268" s="28"/>
      <c r="FE268" s="28"/>
      <c r="FF268" s="28"/>
      <c r="FG268" s="28"/>
      <c r="FH268" s="28"/>
      <c r="FI268" s="28"/>
      <c r="FJ268" s="28"/>
      <c r="FK268" s="28"/>
      <c r="FL268" s="28"/>
      <c r="FM268" s="28"/>
      <c r="FN268" s="28"/>
      <c r="FO268" s="28"/>
      <c r="FP268" s="28"/>
      <c r="FQ268" s="28"/>
      <c r="FR268" s="28"/>
      <c r="FS268" s="28"/>
      <c r="FT268" s="28"/>
      <c r="FU268" s="28"/>
      <c r="FV268" s="28"/>
      <c r="FW268" s="28"/>
      <c r="FX268" s="28"/>
      <c r="FY268" s="28"/>
      <c r="FZ268" s="28"/>
      <c r="GA268" s="28"/>
      <c r="GB268" s="28"/>
    </row>
    <row r="269" spans="1:184" s="12" customFormat="1" ht="20.100000000000001" customHeight="1" x14ac:dyDescent="0.3">
      <c r="A269" s="14"/>
      <c r="B269" s="8"/>
      <c r="C269" s="24">
        <v>0.75</v>
      </c>
      <c r="D269" s="24">
        <v>0.75</v>
      </c>
      <c r="E269" s="46">
        <f t="shared" ref="E269:E306" si="28">D269-C269</f>
        <v>0</v>
      </c>
      <c r="F269" s="54"/>
      <c r="G269" s="54"/>
      <c r="H269" s="20">
        <f t="shared" ref="H269:H306" si="29">IF(B269="ja",M269,0)</f>
        <v>0</v>
      </c>
      <c r="I269" s="20">
        <f t="shared" ref="I269:I306" si="30">IF(AND(B269="nein",E269&gt;=TIME(8,0,0)),L269,0)</f>
        <v>0</v>
      </c>
      <c r="J269" s="20">
        <f t="shared" ref="J269:J306" si="31">SUM(H269:I269)</f>
        <v>0</v>
      </c>
      <c r="K269" s="26" t="s">
        <v>10</v>
      </c>
      <c r="L269" s="25">
        <f>IF($K269=0,0,VLOOKUP($K269,'VPMA-Datenbasis'!$A$5:$C$252,2,FALSE))</f>
        <v>14</v>
      </c>
      <c r="M269" s="25">
        <f>IF($K269=0,0,VLOOKUP($K269,'VPMA-Datenbasis'!$A$5:$C$252,3,FALSE))</f>
        <v>28</v>
      </c>
      <c r="N269" s="43"/>
      <c r="O269" s="43"/>
      <c r="P269" s="43"/>
      <c r="Q269" s="21">
        <f t="shared" ref="Q269:Q306" si="32">IF(N269="Ja",0.2*M269,0)+IF(O269="Ja",0.4*M269,0)+IF(P269="Ja",0.4*M269,0)</f>
        <v>0</v>
      </c>
      <c r="R269" s="45">
        <f t="shared" ref="R269:R306" si="33">IF(Q269&lt;J269,J269-Q269,0)</f>
        <v>0</v>
      </c>
      <c r="S269" s="13"/>
      <c r="T269" s="51"/>
      <c r="U269" s="11">
        <f t="shared" ref="U269:U306" si="34">(T269+S269)*0.3</f>
        <v>0</v>
      </c>
      <c r="V269" s="28"/>
      <c r="W269" s="28"/>
      <c r="X269" s="2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  <c r="CX269" s="28"/>
      <c r="CY269" s="28"/>
      <c r="CZ269" s="28"/>
      <c r="DA269" s="28"/>
      <c r="DB269" s="28"/>
      <c r="DC269" s="28"/>
      <c r="DD269" s="28"/>
      <c r="DE269" s="28"/>
      <c r="DF269" s="28"/>
      <c r="DG269" s="28"/>
      <c r="DH269" s="28"/>
      <c r="DI269" s="28"/>
      <c r="DJ269" s="28"/>
      <c r="DK269" s="28"/>
      <c r="DL269" s="28"/>
      <c r="DM269" s="28"/>
      <c r="DN269" s="28"/>
      <c r="DO269" s="28"/>
      <c r="DP269" s="28"/>
      <c r="DQ269" s="28"/>
      <c r="DR269" s="28"/>
      <c r="DS269" s="28"/>
      <c r="DT269" s="28"/>
      <c r="DU269" s="28"/>
      <c r="DV269" s="28"/>
      <c r="DW269" s="28"/>
      <c r="DX269" s="28"/>
      <c r="DY269" s="28"/>
      <c r="DZ269" s="28"/>
      <c r="EA269" s="28"/>
      <c r="EB269" s="28"/>
      <c r="EC269" s="28"/>
      <c r="ED269" s="28"/>
      <c r="EE269" s="28"/>
      <c r="EF269" s="28"/>
      <c r="EG269" s="28"/>
      <c r="EH269" s="28"/>
      <c r="EI269" s="28"/>
      <c r="EJ269" s="28"/>
      <c r="EK269" s="28"/>
      <c r="EL269" s="28"/>
      <c r="EM269" s="28"/>
      <c r="EN269" s="28"/>
      <c r="EO269" s="28"/>
      <c r="EP269" s="28"/>
      <c r="EQ269" s="28"/>
      <c r="ER269" s="28"/>
      <c r="ES269" s="28"/>
      <c r="ET269" s="28"/>
      <c r="EU269" s="28"/>
      <c r="EV269" s="28"/>
      <c r="EW269" s="28"/>
      <c r="EX269" s="28"/>
      <c r="EY269" s="28"/>
      <c r="EZ269" s="28"/>
      <c r="FA269" s="28"/>
      <c r="FB269" s="28"/>
      <c r="FC269" s="28"/>
      <c r="FD269" s="28"/>
      <c r="FE269" s="28"/>
      <c r="FF269" s="28"/>
      <c r="FG269" s="28"/>
      <c r="FH269" s="28"/>
      <c r="FI269" s="28"/>
      <c r="FJ269" s="28"/>
      <c r="FK269" s="28"/>
      <c r="FL269" s="28"/>
      <c r="FM269" s="28"/>
      <c r="FN269" s="28"/>
      <c r="FO269" s="28"/>
      <c r="FP269" s="28"/>
      <c r="FQ269" s="28"/>
      <c r="FR269" s="28"/>
      <c r="FS269" s="28"/>
      <c r="FT269" s="28"/>
      <c r="FU269" s="28"/>
      <c r="FV269" s="28"/>
      <c r="FW269" s="28"/>
      <c r="FX269" s="28"/>
      <c r="FY269" s="28"/>
      <c r="FZ269" s="28"/>
      <c r="GA269" s="28"/>
      <c r="GB269" s="28"/>
    </row>
    <row r="270" spans="1:184" s="12" customFormat="1" ht="20.100000000000001" customHeight="1" x14ac:dyDescent="0.3">
      <c r="A270" s="14"/>
      <c r="B270" s="8"/>
      <c r="C270" s="24">
        <v>0.75</v>
      </c>
      <c r="D270" s="24">
        <v>0.75</v>
      </c>
      <c r="E270" s="46">
        <f t="shared" si="28"/>
        <v>0</v>
      </c>
      <c r="F270" s="54"/>
      <c r="G270" s="54"/>
      <c r="H270" s="20">
        <f t="shared" si="29"/>
        <v>0</v>
      </c>
      <c r="I270" s="20">
        <f t="shared" si="30"/>
        <v>0</v>
      </c>
      <c r="J270" s="20">
        <f t="shared" si="31"/>
        <v>0</v>
      </c>
      <c r="K270" s="26" t="s">
        <v>10</v>
      </c>
      <c r="L270" s="25">
        <f>IF($K270=0,0,VLOOKUP($K270,'VPMA-Datenbasis'!$A$5:$C$252,2,FALSE))</f>
        <v>14</v>
      </c>
      <c r="M270" s="25">
        <f>IF($K270=0,0,VLOOKUP($K270,'VPMA-Datenbasis'!$A$5:$C$252,3,FALSE))</f>
        <v>28</v>
      </c>
      <c r="N270" s="43"/>
      <c r="O270" s="43"/>
      <c r="P270" s="43"/>
      <c r="Q270" s="21">
        <f t="shared" si="32"/>
        <v>0</v>
      </c>
      <c r="R270" s="45">
        <f t="shared" si="33"/>
        <v>0</v>
      </c>
      <c r="S270" s="13"/>
      <c r="T270" s="51"/>
      <c r="U270" s="11">
        <f t="shared" si="34"/>
        <v>0</v>
      </c>
      <c r="V270" s="28"/>
      <c r="W270" s="28"/>
      <c r="X270" s="2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  <c r="CX270" s="28"/>
      <c r="CY270" s="28"/>
      <c r="CZ270" s="28"/>
      <c r="DA270" s="28"/>
      <c r="DB270" s="28"/>
      <c r="DC270" s="28"/>
      <c r="DD270" s="28"/>
      <c r="DE270" s="28"/>
      <c r="DF270" s="28"/>
      <c r="DG270" s="28"/>
      <c r="DH270" s="28"/>
      <c r="DI270" s="28"/>
      <c r="DJ270" s="28"/>
      <c r="DK270" s="28"/>
      <c r="DL270" s="28"/>
      <c r="DM270" s="28"/>
      <c r="DN270" s="28"/>
      <c r="DO270" s="28"/>
      <c r="DP270" s="28"/>
      <c r="DQ270" s="28"/>
      <c r="DR270" s="28"/>
      <c r="DS270" s="28"/>
      <c r="DT270" s="28"/>
      <c r="DU270" s="28"/>
      <c r="DV270" s="28"/>
      <c r="DW270" s="28"/>
      <c r="DX270" s="28"/>
      <c r="DY270" s="28"/>
      <c r="DZ270" s="28"/>
      <c r="EA270" s="28"/>
      <c r="EB270" s="28"/>
      <c r="EC270" s="28"/>
      <c r="ED270" s="28"/>
      <c r="EE270" s="28"/>
      <c r="EF270" s="28"/>
      <c r="EG270" s="28"/>
      <c r="EH270" s="28"/>
      <c r="EI270" s="28"/>
      <c r="EJ270" s="28"/>
      <c r="EK270" s="28"/>
      <c r="EL270" s="28"/>
      <c r="EM270" s="28"/>
      <c r="EN270" s="28"/>
      <c r="EO270" s="28"/>
      <c r="EP270" s="28"/>
      <c r="EQ270" s="28"/>
      <c r="ER270" s="28"/>
      <c r="ES270" s="28"/>
      <c r="ET270" s="28"/>
      <c r="EU270" s="28"/>
      <c r="EV270" s="28"/>
      <c r="EW270" s="28"/>
      <c r="EX270" s="28"/>
      <c r="EY270" s="28"/>
      <c r="EZ270" s="28"/>
      <c r="FA270" s="28"/>
      <c r="FB270" s="28"/>
      <c r="FC270" s="28"/>
      <c r="FD270" s="28"/>
      <c r="FE270" s="28"/>
      <c r="FF270" s="28"/>
      <c r="FG270" s="28"/>
      <c r="FH270" s="28"/>
      <c r="FI270" s="28"/>
      <c r="FJ270" s="28"/>
      <c r="FK270" s="28"/>
      <c r="FL270" s="28"/>
      <c r="FM270" s="28"/>
      <c r="FN270" s="28"/>
      <c r="FO270" s="28"/>
      <c r="FP270" s="28"/>
      <c r="FQ270" s="28"/>
      <c r="FR270" s="28"/>
      <c r="FS270" s="28"/>
      <c r="FT270" s="28"/>
      <c r="FU270" s="28"/>
      <c r="FV270" s="28"/>
      <c r="FW270" s="28"/>
      <c r="FX270" s="28"/>
      <c r="FY270" s="28"/>
      <c r="FZ270" s="28"/>
      <c r="GA270" s="28"/>
      <c r="GB270" s="28"/>
    </row>
    <row r="271" spans="1:184" s="12" customFormat="1" ht="20.100000000000001" customHeight="1" x14ac:dyDescent="0.3">
      <c r="A271" s="14"/>
      <c r="B271" s="8"/>
      <c r="C271" s="24">
        <v>0.75</v>
      </c>
      <c r="D271" s="24">
        <v>0.75</v>
      </c>
      <c r="E271" s="46">
        <f t="shared" si="28"/>
        <v>0</v>
      </c>
      <c r="F271" s="54"/>
      <c r="G271" s="54"/>
      <c r="H271" s="20">
        <f t="shared" si="29"/>
        <v>0</v>
      </c>
      <c r="I271" s="20">
        <f t="shared" si="30"/>
        <v>0</v>
      </c>
      <c r="J271" s="20">
        <f t="shared" si="31"/>
        <v>0</v>
      </c>
      <c r="K271" s="26" t="s">
        <v>10</v>
      </c>
      <c r="L271" s="25">
        <f>IF($K271=0,0,VLOOKUP($K271,'VPMA-Datenbasis'!$A$5:$C$252,2,FALSE))</f>
        <v>14</v>
      </c>
      <c r="M271" s="25">
        <f>IF($K271=0,0,VLOOKUP($K271,'VPMA-Datenbasis'!$A$5:$C$252,3,FALSE))</f>
        <v>28</v>
      </c>
      <c r="N271" s="43"/>
      <c r="O271" s="43"/>
      <c r="P271" s="43"/>
      <c r="Q271" s="21">
        <f t="shared" si="32"/>
        <v>0</v>
      </c>
      <c r="R271" s="45">
        <f t="shared" si="33"/>
        <v>0</v>
      </c>
      <c r="S271" s="13"/>
      <c r="T271" s="51"/>
      <c r="U271" s="11">
        <f t="shared" si="34"/>
        <v>0</v>
      </c>
      <c r="V271" s="28"/>
      <c r="W271" s="28"/>
      <c r="X271" s="2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  <c r="CX271" s="28"/>
      <c r="CY271" s="28"/>
      <c r="CZ271" s="28"/>
      <c r="DA271" s="28"/>
      <c r="DB271" s="28"/>
      <c r="DC271" s="28"/>
      <c r="DD271" s="28"/>
      <c r="DE271" s="28"/>
      <c r="DF271" s="28"/>
      <c r="DG271" s="28"/>
      <c r="DH271" s="28"/>
      <c r="DI271" s="28"/>
      <c r="DJ271" s="28"/>
      <c r="DK271" s="28"/>
      <c r="DL271" s="28"/>
      <c r="DM271" s="28"/>
      <c r="DN271" s="28"/>
      <c r="DO271" s="28"/>
      <c r="DP271" s="28"/>
      <c r="DQ271" s="28"/>
      <c r="DR271" s="28"/>
      <c r="DS271" s="28"/>
      <c r="DT271" s="28"/>
      <c r="DU271" s="28"/>
      <c r="DV271" s="28"/>
      <c r="DW271" s="28"/>
      <c r="DX271" s="28"/>
      <c r="DY271" s="28"/>
      <c r="DZ271" s="28"/>
      <c r="EA271" s="28"/>
      <c r="EB271" s="28"/>
      <c r="EC271" s="28"/>
      <c r="ED271" s="28"/>
      <c r="EE271" s="28"/>
      <c r="EF271" s="28"/>
      <c r="EG271" s="28"/>
      <c r="EH271" s="28"/>
      <c r="EI271" s="28"/>
      <c r="EJ271" s="28"/>
      <c r="EK271" s="28"/>
      <c r="EL271" s="28"/>
      <c r="EM271" s="28"/>
      <c r="EN271" s="28"/>
      <c r="EO271" s="28"/>
      <c r="EP271" s="28"/>
      <c r="EQ271" s="28"/>
      <c r="ER271" s="28"/>
      <c r="ES271" s="28"/>
      <c r="ET271" s="28"/>
      <c r="EU271" s="28"/>
      <c r="EV271" s="28"/>
      <c r="EW271" s="28"/>
      <c r="EX271" s="28"/>
      <c r="EY271" s="28"/>
      <c r="EZ271" s="28"/>
      <c r="FA271" s="28"/>
      <c r="FB271" s="28"/>
      <c r="FC271" s="28"/>
      <c r="FD271" s="28"/>
      <c r="FE271" s="28"/>
      <c r="FF271" s="28"/>
      <c r="FG271" s="28"/>
      <c r="FH271" s="28"/>
      <c r="FI271" s="28"/>
      <c r="FJ271" s="28"/>
      <c r="FK271" s="28"/>
      <c r="FL271" s="28"/>
      <c r="FM271" s="28"/>
      <c r="FN271" s="28"/>
      <c r="FO271" s="28"/>
      <c r="FP271" s="28"/>
      <c r="FQ271" s="28"/>
      <c r="FR271" s="28"/>
      <c r="FS271" s="28"/>
      <c r="FT271" s="28"/>
      <c r="FU271" s="28"/>
      <c r="FV271" s="28"/>
      <c r="FW271" s="28"/>
      <c r="FX271" s="28"/>
      <c r="FY271" s="28"/>
      <c r="FZ271" s="28"/>
      <c r="GA271" s="28"/>
      <c r="GB271" s="28"/>
    </row>
    <row r="272" spans="1:184" s="12" customFormat="1" ht="20.100000000000001" customHeight="1" x14ac:dyDescent="0.3">
      <c r="A272" s="14"/>
      <c r="B272" s="8"/>
      <c r="C272" s="24">
        <v>0.75</v>
      </c>
      <c r="D272" s="24">
        <v>0.75</v>
      </c>
      <c r="E272" s="46">
        <f t="shared" si="28"/>
        <v>0</v>
      </c>
      <c r="F272" s="54"/>
      <c r="G272" s="54"/>
      <c r="H272" s="20">
        <f t="shared" si="29"/>
        <v>0</v>
      </c>
      <c r="I272" s="20">
        <f t="shared" si="30"/>
        <v>0</v>
      </c>
      <c r="J272" s="20">
        <f t="shared" si="31"/>
        <v>0</v>
      </c>
      <c r="K272" s="26" t="s">
        <v>10</v>
      </c>
      <c r="L272" s="25">
        <f>IF($K272=0,0,VLOOKUP($K272,'VPMA-Datenbasis'!$A$5:$C$252,2,FALSE))</f>
        <v>14</v>
      </c>
      <c r="M272" s="25">
        <f>IF($K272=0,0,VLOOKUP($K272,'VPMA-Datenbasis'!$A$5:$C$252,3,FALSE))</f>
        <v>28</v>
      </c>
      <c r="N272" s="43"/>
      <c r="O272" s="43"/>
      <c r="P272" s="43"/>
      <c r="Q272" s="21">
        <f t="shared" si="32"/>
        <v>0</v>
      </c>
      <c r="R272" s="45">
        <f t="shared" si="33"/>
        <v>0</v>
      </c>
      <c r="S272" s="13"/>
      <c r="T272" s="51"/>
      <c r="U272" s="11">
        <f t="shared" si="34"/>
        <v>0</v>
      </c>
      <c r="V272" s="28"/>
      <c r="W272" s="28"/>
      <c r="X272" s="2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  <c r="CX272" s="28"/>
      <c r="CY272" s="28"/>
      <c r="CZ272" s="28"/>
      <c r="DA272" s="28"/>
      <c r="DB272" s="28"/>
      <c r="DC272" s="28"/>
      <c r="DD272" s="28"/>
      <c r="DE272" s="28"/>
      <c r="DF272" s="28"/>
      <c r="DG272" s="28"/>
      <c r="DH272" s="28"/>
      <c r="DI272" s="28"/>
      <c r="DJ272" s="28"/>
      <c r="DK272" s="28"/>
      <c r="DL272" s="28"/>
      <c r="DM272" s="28"/>
      <c r="DN272" s="28"/>
      <c r="DO272" s="28"/>
      <c r="DP272" s="28"/>
      <c r="DQ272" s="28"/>
      <c r="DR272" s="28"/>
      <c r="DS272" s="28"/>
      <c r="DT272" s="28"/>
      <c r="DU272" s="28"/>
      <c r="DV272" s="28"/>
      <c r="DW272" s="28"/>
      <c r="DX272" s="28"/>
      <c r="DY272" s="28"/>
      <c r="DZ272" s="28"/>
      <c r="EA272" s="28"/>
      <c r="EB272" s="28"/>
      <c r="EC272" s="28"/>
      <c r="ED272" s="28"/>
      <c r="EE272" s="28"/>
      <c r="EF272" s="28"/>
      <c r="EG272" s="28"/>
      <c r="EH272" s="28"/>
      <c r="EI272" s="28"/>
      <c r="EJ272" s="28"/>
      <c r="EK272" s="28"/>
      <c r="EL272" s="28"/>
      <c r="EM272" s="28"/>
      <c r="EN272" s="28"/>
      <c r="EO272" s="28"/>
      <c r="EP272" s="28"/>
      <c r="EQ272" s="28"/>
      <c r="ER272" s="28"/>
      <c r="ES272" s="28"/>
      <c r="ET272" s="28"/>
      <c r="EU272" s="28"/>
      <c r="EV272" s="28"/>
      <c r="EW272" s="28"/>
      <c r="EX272" s="28"/>
      <c r="EY272" s="28"/>
      <c r="EZ272" s="28"/>
      <c r="FA272" s="28"/>
      <c r="FB272" s="28"/>
      <c r="FC272" s="28"/>
      <c r="FD272" s="28"/>
      <c r="FE272" s="28"/>
      <c r="FF272" s="28"/>
      <c r="FG272" s="28"/>
      <c r="FH272" s="28"/>
      <c r="FI272" s="28"/>
      <c r="FJ272" s="28"/>
      <c r="FK272" s="28"/>
      <c r="FL272" s="28"/>
      <c r="FM272" s="28"/>
      <c r="FN272" s="28"/>
      <c r="FO272" s="28"/>
      <c r="FP272" s="28"/>
      <c r="FQ272" s="28"/>
      <c r="FR272" s="28"/>
      <c r="FS272" s="28"/>
      <c r="FT272" s="28"/>
      <c r="FU272" s="28"/>
      <c r="FV272" s="28"/>
      <c r="FW272" s="28"/>
      <c r="FX272" s="28"/>
      <c r="FY272" s="28"/>
      <c r="FZ272" s="28"/>
      <c r="GA272" s="28"/>
      <c r="GB272" s="28"/>
    </row>
    <row r="273" spans="1:184" s="12" customFormat="1" ht="20.100000000000001" customHeight="1" x14ac:dyDescent="0.3">
      <c r="A273" s="14"/>
      <c r="B273" s="8"/>
      <c r="C273" s="24">
        <v>0.75</v>
      </c>
      <c r="D273" s="24">
        <v>0.75</v>
      </c>
      <c r="E273" s="46">
        <f t="shared" si="28"/>
        <v>0</v>
      </c>
      <c r="F273" s="54"/>
      <c r="G273" s="54"/>
      <c r="H273" s="20">
        <f t="shared" si="29"/>
        <v>0</v>
      </c>
      <c r="I273" s="20">
        <f t="shared" si="30"/>
        <v>0</v>
      </c>
      <c r="J273" s="20">
        <f t="shared" si="31"/>
        <v>0</v>
      </c>
      <c r="K273" s="26" t="s">
        <v>10</v>
      </c>
      <c r="L273" s="25">
        <f>IF($K273=0,0,VLOOKUP($K273,'VPMA-Datenbasis'!$A$5:$C$252,2,FALSE))</f>
        <v>14</v>
      </c>
      <c r="M273" s="25">
        <f>IF($K273=0,0,VLOOKUP($K273,'VPMA-Datenbasis'!$A$5:$C$252,3,FALSE))</f>
        <v>28</v>
      </c>
      <c r="N273" s="43"/>
      <c r="O273" s="43"/>
      <c r="P273" s="43"/>
      <c r="Q273" s="21">
        <f t="shared" si="32"/>
        <v>0</v>
      </c>
      <c r="R273" s="45">
        <f t="shared" si="33"/>
        <v>0</v>
      </c>
      <c r="S273" s="13"/>
      <c r="T273" s="51"/>
      <c r="U273" s="11">
        <f t="shared" si="34"/>
        <v>0</v>
      </c>
      <c r="V273" s="28"/>
      <c r="W273" s="28"/>
      <c r="X273" s="2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  <c r="CX273" s="28"/>
      <c r="CY273" s="28"/>
      <c r="CZ273" s="28"/>
      <c r="DA273" s="28"/>
      <c r="DB273" s="28"/>
      <c r="DC273" s="28"/>
      <c r="DD273" s="28"/>
      <c r="DE273" s="28"/>
      <c r="DF273" s="28"/>
      <c r="DG273" s="28"/>
      <c r="DH273" s="28"/>
      <c r="DI273" s="28"/>
      <c r="DJ273" s="28"/>
      <c r="DK273" s="28"/>
      <c r="DL273" s="28"/>
      <c r="DM273" s="28"/>
      <c r="DN273" s="28"/>
      <c r="DO273" s="28"/>
      <c r="DP273" s="28"/>
      <c r="DQ273" s="28"/>
      <c r="DR273" s="28"/>
      <c r="DS273" s="28"/>
      <c r="DT273" s="28"/>
      <c r="DU273" s="28"/>
      <c r="DV273" s="28"/>
      <c r="DW273" s="28"/>
      <c r="DX273" s="28"/>
      <c r="DY273" s="28"/>
      <c r="DZ273" s="28"/>
      <c r="EA273" s="28"/>
      <c r="EB273" s="28"/>
      <c r="EC273" s="28"/>
      <c r="ED273" s="28"/>
      <c r="EE273" s="28"/>
      <c r="EF273" s="28"/>
      <c r="EG273" s="28"/>
      <c r="EH273" s="28"/>
      <c r="EI273" s="28"/>
      <c r="EJ273" s="28"/>
      <c r="EK273" s="28"/>
      <c r="EL273" s="28"/>
      <c r="EM273" s="28"/>
      <c r="EN273" s="28"/>
      <c r="EO273" s="28"/>
      <c r="EP273" s="28"/>
      <c r="EQ273" s="28"/>
      <c r="ER273" s="28"/>
      <c r="ES273" s="28"/>
      <c r="ET273" s="28"/>
      <c r="EU273" s="28"/>
      <c r="EV273" s="28"/>
      <c r="EW273" s="28"/>
      <c r="EX273" s="28"/>
      <c r="EY273" s="28"/>
      <c r="EZ273" s="28"/>
      <c r="FA273" s="28"/>
      <c r="FB273" s="28"/>
      <c r="FC273" s="28"/>
      <c r="FD273" s="28"/>
      <c r="FE273" s="28"/>
      <c r="FF273" s="28"/>
      <c r="FG273" s="28"/>
      <c r="FH273" s="28"/>
      <c r="FI273" s="28"/>
      <c r="FJ273" s="28"/>
      <c r="FK273" s="28"/>
      <c r="FL273" s="28"/>
      <c r="FM273" s="28"/>
      <c r="FN273" s="28"/>
      <c r="FO273" s="28"/>
      <c r="FP273" s="28"/>
      <c r="FQ273" s="28"/>
      <c r="FR273" s="28"/>
      <c r="FS273" s="28"/>
      <c r="FT273" s="28"/>
      <c r="FU273" s="28"/>
      <c r="FV273" s="28"/>
      <c r="FW273" s="28"/>
      <c r="FX273" s="28"/>
      <c r="FY273" s="28"/>
      <c r="FZ273" s="28"/>
      <c r="GA273" s="28"/>
      <c r="GB273" s="28"/>
    </row>
    <row r="274" spans="1:184" s="12" customFormat="1" ht="20.100000000000001" customHeight="1" x14ac:dyDescent="0.3">
      <c r="A274" s="14"/>
      <c r="B274" s="8"/>
      <c r="C274" s="24">
        <v>0.75</v>
      </c>
      <c r="D274" s="24">
        <v>0.75</v>
      </c>
      <c r="E274" s="46">
        <f t="shared" si="28"/>
        <v>0</v>
      </c>
      <c r="F274" s="54"/>
      <c r="G274" s="54"/>
      <c r="H274" s="20">
        <f t="shared" si="29"/>
        <v>0</v>
      </c>
      <c r="I274" s="20">
        <f t="shared" si="30"/>
        <v>0</v>
      </c>
      <c r="J274" s="20">
        <f t="shared" si="31"/>
        <v>0</v>
      </c>
      <c r="K274" s="26" t="s">
        <v>10</v>
      </c>
      <c r="L274" s="25">
        <f>IF($K274=0,0,VLOOKUP($K274,'VPMA-Datenbasis'!$A$5:$C$252,2,FALSE))</f>
        <v>14</v>
      </c>
      <c r="M274" s="25">
        <f>IF($K274=0,0,VLOOKUP($K274,'VPMA-Datenbasis'!$A$5:$C$252,3,FALSE))</f>
        <v>28</v>
      </c>
      <c r="N274" s="43"/>
      <c r="O274" s="43"/>
      <c r="P274" s="43"/>
      <c r="Q274" s="21">
        <f t="shared" si="32"/>
        <v>0</v>
      </c>
      <c r="R274" s="45">
        <f t="shared" si="33"/>
        <v>0</v>
      </c>
      <c r="S274" s="13"/>
      <c r="T274" s="51"/>
      <c r="U274" s="11">
        <f t="shared" si="34"/>
        <v>0</v>
      </c>
      <c r="V274" s="28"/>
      <c r="W274" s="28"/>
      <c r="X274" s="2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  <c r="DB274" s="28"/>
      <c r="DC274" s="28"/>
      <c r="DD274" s="28"/>
      <c r="DE274" s="28"/>
      <c r="DF274" s="28"/>
      <c r="DG274" s="28"/>
      <c r="DH274" s="28"/>
      <c r="DI274" s="28"/>
      <c r="DJ274" s="28"/>
      <c r="DK274" s="28"/>
      <c r="DL274" s="28"/>
      <c r="DM274" s="28"/>
      <c r="DN274" s="28"/>
      <c r="DO274" s="28"/>
      <c r="DP274" s="28"/>
      <c r="DQ274" s="28"/>
      <c r="DR274" s="28"/>
      <c r="DS274" s="28"/>
      <c r="DT274" s="28"/>
      <c r="DU274" s="28"/>
      <c r="DV274" s="28"/>
      <c r="DW274" s="28"/>
      <c r="DX274" s="28"/>
      <c r="DY274" s="28"/>
      <c r="DZ274" s="28"/>
      <c r="EA274" s="28"/>
      <c r="EB274" s="28"/>
      <c r="EC274" s="28"/>
      <c r="ED274" s="28"/>
      <c r="EE274" s="28"/>
      <c r="EF274" s="28"/>
      <c r="EG274" s="28"/>
      <c r="EH274" s="28"/>
      <c r="EI274" s="28"/>
      <c r="EJ274" s="28"/>
      <c r="EK274" s="28"/>
      <c r="EL274" s="28"/>
      <c r="EM274" s="28"/>
      <c r="EN274" s="28"/>
      <c r="EO274" s="28"/>
      <c r="EP274" s="28"/>
      <c r="EQ274" s="28"/>
      <c r="ER274" s="28"/>
      <c r="ES274" s="28"/>
      <c r="ET274" s="28"/>
      <c r="EU274" s="28"/>
      <c r="EV274" s="28"/>
      <c r="EW274" s="28"/>
      <c r="EX274" s="28"/>
      <c r="EY274" s="28"/>
      <c r="EZ274" s="28"/>
      <c r="FA274" s="28"/>
      <c r="FB274" s="28"/>
      <c r="FC274" s="28"/>
      <c r="FD274" s="28"/>
      <c r="FE274" s="28"/>
      <c r="FF274" s="28"/>
      <c r="FG274" s="28"/>
      <c r="FH274" s="28"/>
      <c r="FI274" s="28"/>
      <c r="FJ274" s="28"/>
      <c r="FK274" s="28"/>
      <c r="FL274" s="28"/>
      <c r="FM274" s="28"/>
      <c r="FN274" s="28"/>
      <c r="FO274" s="28"/>
      <c r="FP274" s="28"/>
      <c r="FQ274" s="28"/>
      <c r="FR274" s="28"/>
      <c r="FS274" s="28"/>
      <c r="FT274" s="28"/>
      <c r="FU274" s="28"/>
      <c r="FV274" s="28"/>
      <c r="FW274" s="28"/>
      <c r="FX274" s="28"/>
      <c r="FY274" s="28"/>
      <c r="FZ274" s="28"/>
      <c r="GA274" s="28"/>
      <c r="GB274" s="28"/>
    </row>
    <row r="275" spans="1:184" s="12" customFormat="1" ht="20.100000000000001" customHeight="1" x14ac:dyDescent="0.3">
      <c r="A275" s="14"/>
      <c r="B275" s="8"/>
      <c r="C275" s="24">
        <v>0.75</v>
      </c>
      <c r="D275" s="24">
        <v>0.75</v>
      </c>
      <c r="E275" s="46">
        <f t="shared" si="28"/>
        <v>0</v>
      </c>
      <c r="F275" s="54"/>
      <c r="G275" s="54"/>
      <c r="H275" s="20">
        <f t="shared" si="29"/>
        <v>0</v>
      </c>
      <c r="I275" s="20">
        <f t="shared" si="30"/>
        <v>0</v>
      </c>
      <c r="J275" s="20">
        <f t="shared" si="31"/>
        <v>0</v>
      </c>
      <c r="K275" s="26" t="s">
        <v>10</v>
      </c>
      <c r="L275" s="25">
        <f>IF($K275=0,0,VLOOKUP($K275,'VPMA-Datenbasis'!$A$5:$C$252,2,FALSE))</f>
        <v>14</v>
      </c>
      <c r="M275" s="25">
        <f>IF($K275=0,0,VLOOKUP($K275,'VPMA-Datenbasis'!$A$5:$C$252,3,FALSE))</f>
        <v>28</v>
      </c>
      <c r="N275" s="43"/>
      <c r="O275" s="43"/>
      <c r="P275" s="43"/>
      <c r="Q275" s="21">
        <f t="shared" si="32"/>
        <v>0</v>
      </c>
      <c r="R275" s="45">
        <f t="shared" si="33"/>
        <v>0</v>
      </c>
      <c r="S275" s="13"/>
      <c r="T275" s="51"/>
      <c r="U275" s="11">
        <f t="shared" si="34"/>
        <v>0</v>
      </c>
      <c r="V275" s="28"/>
      <c r="W275" s="28"/>
      <c r="X275" s="2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  <c r="CX275" s="28"/>
      <c r="CY275" s="28"/>
      <c r="CZ275" s="28"/>
      <c r="DA275" s="28"/>
      <c r="DB275" s="28"/>
      <c r="DC275" s="28"/>
      <c r="DD275" s="28"/>
      <c r="DE275" s="28"/>
      <c r="DF275" s="28"/>
      <c r="DG275" s="28"/>
      <c r="DH275" s="28"/>
      <c r="DI275" s="28"/>
      <c r="DJ275" s="28"/>
      <c r="DK275" s="28"/>
      <c r="DL275" s="28"/>
      <c r="DM275" s="28"/>
      <c r="DN275" s="28"/>
      <c r="DO275" s="28"/>
      <c r="DP275" s="28"/>
      <c r="DQ275" s="28"/>
      <c r="DR275" s="28"/>
      <c r="DS275" s="28"/>
      <c r="DT275" s="28"/>
      <c r="DU275" s="28"/>
      <c r="DV275" s="28"/>
      <c r="DW275" s="28"/>
      <c r="DX275" s="28"/>
      <c r="DY275" s="28"/>
      <c r="DZ275" s="28"/>
      <c r="EA275" s="28"/>
      <c r="EB275" s="28"/>
      <c r="EC275" s="28"/>
      <c r="ED275" s="28"/>
      <c r="EE275" s="28"/>
      <c r="EF275" s="28"/>
      <c r="EG275" s="28"/>
      <c r="EH275" s="28"/>
      <c r="EI275" s="28"/>
      <c r="EJ275" s="28"/>
      <c r="EK275" s="28"/>
      <c r="EL275" s="28"/>
      <c r="EM275" s="28"/>
      <c r="EN275" s="28"/>
      <c r="EO275" s="28"/>
      <c r="EP275" s="28"/>
      <c r="EQ275" s="28"/>
      <c r="ER275" s="28"/>
      <c r="ES275" s="28"/>
      <c r="ET275" s="28"/>
      <c r="EU275" s="28"/>
      <c r="EV275" s="28"/>
      <c r="EW275" s="28"/>
      <c r="EX275" s="28"/>
      <c r="EY275" s="28"/>
      <c r="EZ275" s="28"/>
      <c r="FA275" s="28"/>
      <c r="FB275" s="28"/>
      <c r="FC275" s="28"/>
      <c r="FD275" s="28"/>
      <c r="FE275" s="28"/>
      <c r="FF275" s="28"/>
      <c r="FG275" s="28"/>
      <c r="FH275" s="28"/>
      <c r="FI275" s="28"/>
      <c r="FJ275" s="28"/>
      <c r="FK275" s="28"/>
      <c r="FL275" s="28"/>
      <c r="FM275" s="28"/>
      <c r="FN275" s="28"/>
      <c r="FO275" s="28"/>
      <c r="FP275" s="28"/>
      <c r="FQ275" s="28"/>
      <c r="FR275" s="28"/>
      <c r="FS275" s="28"/>
      <c r="FT275" s="28"/>
      <c r="FU275" s="28"/>
      <c r="FV275" s="28"/>
      <c r="FW275" s="28"/>
      <c r="FX275" s="28"/>
      <c r="FY275" s="28"/>
      <c r="FZ275" s="28"/>
      <c r="GA275" s="28"/>
      <c r="GB275" s="28"/>
    </row>
    <row r="276" spans="1:184" s="12" customFormat="1" ht="20.100000000000001" customHeight="1" x14ac:dyDescent="0.3">
      <c r="A276" s="14"/>
      <c r="B276" s="8"/>
      <c r="C276" s="24">
        <v>0.75</v>
      </c>
      <c r="D276" s="24">
        <v>0.75</v>
      </c>
      <c r="E276" s="46">
        <f t="shared" si="28"/>
        <v>0</v>
      </c>
      <c r="F276" s="54"/>
      <c r="G276" s="54"/>
      <c r="H276" s="20">
        <f t="shared" si="29"/>
        <v>0</v>
      </c>
      <c r="I276" s="20">
        <f t="shared" si="30"/>
        <v>0</v>
      </c>
      <c r="J276" s="20">
        <f t="shared" si="31"/>
        <v>0</v>
      </c>
      <c r="K276" s="26" t="s">
        <v>10</v>
      </c>
      <c r="L276" s="25">
        <f>IF($K276=0,0,VLOOKUP($K276,'VPMA-Datenbasis'!$A$5:$C$252,2,FALSE))</f>
        <v>14</v>
      </c>
      <c r="M276" s="25">
        <f>IF($K276=0,0,VLOOKUP($K276,'VPMA-Datenbasis'!$A$5:$C$252,3,FALSE))</f>
        <v>28</v>
      </c>
      <c r="N276" s="43"/>
      <c r="O276" s="43"/>
      <c r="P276" s="43"/>
      <c r="Q276" s="21">
        <f t="shared" si="32"/>
        <v>0</v>
      </c>
      <c r="R276" s="45">
        <f t="shared" si="33"/>
        <v>0</v>
      </c>
      <c r="S276" s="13"/>
      <c r="T276" s="51"/>
      <c r="U276" s="11">
        <f t="shared" si="34"/>
        <v>0</v>
      </c>
      <c r="V276" s="28"/>
      <c r="W276" s="28"/>
      <c r="X276" s="2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  <c r="DT276" s="28"/>
      <c r="DU276" s="28"/>
      <c r="DV276" s="28"/>
      <c r="DW276" s="28"/>
      <c r="DX276" s="28"/>
      <c r="DY276" s="28"/>
      <c r="DZ276" s="28"/>
      <c r="EA276" s="28"/>
      <c r="EB276" s="28"/>
      <c r="EC276" s="28"/>
      <c r="ED276" s="28"/>
      <c r="EE276" s="28"/>
      <c r="EF276" s="28"/>
      <c r="EG276" s="28"/>
      <c r="EH276" s="28"/>
      <c r="EI276" s="28"/>
      <c r="EJ276" s="28"/>
      <c r="EK276" s="28"/>
      <c r="EL276" s="28"/>
      <c r="EM276" s="28"/>
      <c r="EN276" s="28"/>
      <c r="EO276" s="28"/>
      <c r="EP276" s="28"/>
      <c r="EQ276" s="28"/>
      <c r="ER276" s="28"/>
      <c r="ES276" s="28"/>
      <c r="ET276" s="28"/>
      <c r="EU276" s="28"/>
      <c r="EV276" s="28"/>
      <c r="EW276" s="28"/>
      <c r="EX276" s="28"/>
      <c r="EY276" s="28"/>
      <c r="EZ276" s="28"/>
      <c r="FA276" s="28"/>
      <c r="FB276" s="28"/>
      <c r="FC276" s="28"/>
      <c r="FD276" s="28"/>
      <c r="FE276" s="28"/>
      <c r="FF276" s="28"/>
      <c r="FG276" s="28"/>
      <c r="FH276" s="28"/>
      <c r="FI276" s="28"/>
      <c r="FJ276" s="28"/>
      <c r="FK276" s="28"/>
      <c r="FL276" s="28"/>
      <c r="FM276" s="28"/>
      <c r="FN276" s="28"/>
      <c r="FO276" s="28"/>
      <c r="FP276" s="28"/>
      <c r="FQ276" s="28"/>
      <c r="FR276" s="28"/>
      <c r="FS276" s="28"/>
      <c r="FT276" s="28"/>
      <c r="FU276" s="28"/>
      <c r="FV276" s="28"/>
      <c r="FW276" s="28"/>
      <c r="FX276" s="28"/>
      <c r="FY276" s="28"/>
      <c r="FZ276" s="28"/>
      <c r="GA276" s="28"/>
      <c r="GB276" s="28"/>
    </row>
    <row r="277" spans="1:184" s="12" customFormat="1" ht="20.100000000000001" customHeight="1" x14ac:dyDescent="0.3">
      <c r="A277" s="14"/>
      <c r="B277" s="8"/>
      <c r="C277" s="24">
        <v>0.75</v>
      </c>
      <c r="D277" s="24">
        <v>0.75</v>
      </c>
      <c r="E277" s="46">
        <f t="shared" si="28"/>
        <v>0</v>
      </c>
      <c r="F277" s="54"/>
      <c r="G277" s="54"/>
      <c r="H277" s="20">
        <f t="shared" si="29"/>
        <v>0</v>
      </c>
      <c r="I277" s="20">
        <f t="shared" si="30"/>
        <v>0</v>
      </c>
      <c r="J277" s="20">
        <f t="shared" si="31"/>
        <v>0</v>
      </c>
      <c r="K277" s="26" t="s">
        <v>10</v>
      </c>
      <c r="L277" s="25">
        <f>IF($K277=0,0,VLOOKUP($K277,'VPMA-Datenbasis'!$A$5:$C$252,2,FALSE))</f>
        <v>14</v>
      </c>
      <c r="M277" s="25">
        <f>IF($K277=0,0,VLOOKUP($K277,'VPMA-Datenbasis'!$A$5:$C$252,3,FALSE))</f>
        <v>28</v>
      </c>
      <c r="N277" s="43"/>
      <c r="O277" s="43"/>
      <c r="P277" s="43"/>
      <c r="Q277" s="21">
        <f t="shared" si="32"/>
        <v>0</v>
      </c>
      <c r="R277" s="45">
        <f t="shared" si="33"/>
        <v>0</v>
      </c>
      <c r="S277" s="13"/>
      <c r="T277" s="51"/>
      <c r="U277" s="11">
        <f t="shared" si="34"/>
        <v>0</v>
      </c>
      <c r="V277" s="28"/>
      <c r="W277" s="28"/>
      <c r="X277" s="2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  <c r="DB277" s="28"/>
      <c r="DC277" s="28"/>
      <c r="DD277" s="28"/>
      <c r="DE277" s="28"/>
      <c r="DF277" s="28"/>
      <c r="DG277" s="28"/>
      <c r="DH277" s="28"/>
      <c r="DI277" s="28"/>
      <c r="DJ277" s="28"/>
      <c r="DK277" s="28"/>
      <c r="DL277" s="28"/>
      <c r="DM277" s="28"/>
      <c r="DN277" s="28"/>
      <c r="DO277" s="28"/>
      <c r="DP277" s="28"/>
      <c r="DQ277" s="28"/>
      <c r="DR277" s="28"/>
      <c r="DS277" s="28"/>
      <c r="DT277" s="28"/>
      <c r="DU277" s="28"/>
      <c r="DV277" s="28"/>
      <c r="DW277" s="28"/>
      <c r="DX277" s="28"/>
      <c r="DY277" s="28"/>
      <c r="DZ277" s="28"/>
      <c r="EA277" s="28"/>
      <c r="EB277" s="28"/>
      <c r="EC277" s="28"/>
      <c r="ED277" s="28"/>
      <c r="EE277" s="28"/>
      <c r="EF277" s="28"/>
      <c r="EG277" s="28"/>
      <c r="EH277" s="28"/>
      <c r="EI277" s="28"/>
      <c r="EJ277" s="28"/>
      <c r="EK277" s="28"/>
      <c r="EL277" s="28"/>
      <c r="EM277" s="28"/>
      <c r="EN277" s="28"/>
      <c r="EO277" s="28"/>
      <c r="EP277" s="28"/>
      <c r="EQ277" s="28"/>
      <c r="ER277" s="28"/>
      <c r="ES277" s="28"/>
      <c r="ET277" s="28"/>
      <c r="EU277" s="28"/>
      <c r="EV277" s="28"/>
      <c r="EW277" s="28"/>
      <c r="EX277" s="28"/>
      <c r="EY277" s="28"/>
      <c r="EZ277" s="28"/>
      <c r="FA277" s="28"/>
      <c r="FB277" s="28"/>
      <c r="FC277" s="28"/>
      <c r="FD277" s="28"/>
      <c r="FE277" s="28"/>
      <c r="FF277" s="28"/>
      <c r="FG277" s="28"/>
      <c r="FH277" s="28"/>
      <c r="FI277" s="28"/>
      <c r="FJ277" s="28"/>
      <c r="FK277" s="28"/>
      <c r="FL277" s="28"/>
      <c r="FM277" s="28"/>
      <c r="FN277" s="28"/>
      <c r="FO277" s="28"/>
      <c r="FP277" s="28"/>
      <c r="FQ277" s="28"/>
      <c r="FR277" s="28"/>
      <c r="FS277" s="28"/>
      <c r="FT277" s="28"/>
      <c r="FU277" s="28"/>
      <c r="FV277" s="28"/>
      <c r="FW277" s="28"/>
      <c r="FX277" s="28"/>
      <c r="FY277" s="28"/>
      <c r="FZ277" s="28"/>
      <c r="GA277" s="28"/>
      <c r="GB277" s="28"/>
    </row>
    <row r="278" spans="1:184" s="12" customFormat="1" ht="20.100000000000001" customHeight="1" x14ac:dyDescent="0.3">
      <c r="A278" s="14"/>
      <c r="B278" s="8"/>
      <c r="C278" s="24">
        <v>0.75</v>
      </c>
      <c r="D278" s="24">
        <v>0.75</v>
      </c>
      <c r="E278" s="46">
        <f t="shared" si="28"/>
        <v>0</v>
      </c>
      <c r="F278" s="54"/>
      <c r="G278" s="54"/>
      <c r="H278" s="20">
        <f t="shared" si="29"/>
        <v>0</v>
      </c>
      <c r="I278" s="20">
        <f t="shared" si="30"/>
        <v>0</v>
      </c>
      <c r="J278" s="20">
        <f t="shared" si="31"/>
        <v>0</v>
      </c>
      <c r="K278" s="26" t="s">
        <v>10</v>
      </c>
      <c r="L278" s="25">
        <f>IF($K278=0,0,VLOOKUP($K278,'VPMA-Datenbasis'!$A$5:$C$252,2,FALSE))</f>
        <v>14</v>
      </c>
      <c r="M278" s="25">
        <f>IF($K278=0,0,VLOOKUP($K278,'VPMA-Datenbasis'!$A$5:$C$252,3,FALSE))</f>
        <v>28</v>
      </c>
      <c r="N278" s="43"/>
      <c r="O278" s="43"/>
      <c r="P278" s="43"/>
      <c r="Q278" s="21">
        <f t="shared" si="32"/>
        <v>0</v>
      </c>
      <c r="R278" s="45">
        <f t="shared" si="33"/>
        <v>0</v>
      </c>
      <c r="S278" s="13"/>
      <c r="T278" s="51"/>
      <c r="U278" s="11">
        <f t="shared" si="34"/>
        <v>0</v>
      </c>
      <c r="V278" s="28"/>
      <c r="W278" s="28"/>
      <c r="X278" s="2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  <c r="DT278" s="28"/>
      <c r="DU278" s="28"/>
      <c r="DV278" s="28"/>
      <c r="DW278" s="28"/>
      <c r="DX278" s="28"/>
      <c r="DY278" s="28"/>
      <c r="DZ278" s="28"/>
      <c r="EA278" s="28"/>
      <c r="EB278" s="28"/>
      <c r="EC278" s="28"/>
      <c r="ED278" s="28"/>
      <c r="EE278" s="28"/>
      <c r="EF278" s="28"/>
      <c r="EG278" s="28"/>
      <c r="EH278" s="28"/>
      <c r="EI278" s="28"/>
      <c r="EJ278" s="28"/>
      <c r="EK278" s="28"/>
      <c r="EL278" s="28"/>
      <c r="EM278" s="28"/>
      <c r="EN278" s="28"/>
      <c r="EO278" s="28"/>
      <c r="EP278" s="28"/>
      <c r="EQ278" s="28"/>
      <c r="ER278" s="28"/>
      <c r="ES278" s="28"/>
      <c r="ET278" s="28"/>
      <c r="EU278" s="28"/>
      <c r="EV278" s="28"/>
      <c r="EW278" s="28"/>
      <c r="EX278" s="28"/>
      <c r="EY278" s="28"/>
      <c r="EZ278" s="28"/>
      <c r="FA278" s="28"/>
      <c r="FB278" s="28"/>
      <c r="FC278" s="28"/>
      <c r="FD278" s="28"/>
      <c r="FE278" s="28"/>
      <c r="FF278" s="28"/>
      <c r="FG278" s="28"/>
      <c r="FH278" s="28"/>
      <c r="FI278" s="28"/>
      <c r="FJ278" s="28"/>
      <c r="FK278" s="28"/>
      <c r="FL278" s="28"/>
      <c r="FM278" s="28"/>
      <c r="FN278" s="28"/>
      <c r="FO278" s="28"/>
      <c r="FP278" s="28"/>
      <c r="FQ278" s="28"/>
      <c r="FR278" s="28"/>
      <c r="FS278" s="28"/>
      <c r="FT278" s="28"/>
      <c r="FU278" s="28"/>
      <c r="FV278" s="28"/>
      <c r="FW278" s="28"/>
      <c r="FX278" s="28"/>
      <c r="FY278" s="28"/>
      <c r="FZ278" s="28"/>
      <c r="GA278" s="28"/>
      <c r="GB278" s="28"/>
    </row>
    <row r="279" spans="1:184" s="12" customFormat="1" ht="20.100000000000001" customHeight="1" x14ac:dyDescent="0.3">
      <c r="A279" s="14"/>
      <c r="B279" s="8"/>
      <c r="C279" s="24">
        <v>0.75</v>
      </c>
      <c r="D279" s="24">
        <v>0.75</v>
      </c>
      <c r="E279" s="46">
        <f t="shared" si="28"/>
        <v>0</v>
      </c>
      <c r="F279" s="54"/>
      <c r="G279" s="54"/>
      <c r="H279" s="20">
        <f t="shared" si="29"/>
        <v>0</v>
      </c>
      <c r="I279" s="20">
        <f t="shared" si="30"/>
        <v>0</v>
      </c>
      <c r="J279" s="20">
        <f t="shared" si="31"/>
        <v>0</v>
      </c>
      <c r="K279" s="26" t="s">
        <v>10</v>
      </c>
      <c r="L279" s="25">
        <f>IF($K279=0,0,VLOOKUP($K279,'VPMA-Datenbasis'!$A$5:$C$252,2,FALSE))</f>
        <v>14</v>
      </c>
      <c r="M279" s="25">
        <f>IF($K279=0,0,VLOOKUP($K279,'VPMA-Datenbasis'!$A$5:$C$252,3,FALSE))</f>
        <v>28</v>
      </c>
      <c r="N279" s="43"/>
      <c r="O279" s="43"/>
      <c r="P279" s="43"/>
      <c r="Q279" s="21">
        <f t="shared" si="32"/>
        <v>0</v>
      </c>
      <c r="R279" s="45">
        <f t="shared" si="33"/>
        <v>0</v>
      </c>
      <c r="S279" s="13"/>
      <c r="T279" s="51"/>
      <c r="U279" s="11">
        <f t="shared" si="34"/>
        <v>0</v>
      </c>
      <c r="V279" s="28"/>
      <c r="W279" s="28"/>
      <c r="X279" s="2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  <c r="DT279" s="28"/>
      <c r="DU279" s="28"/>
      <c r="DV279" s="28"/>
      <c r="DW279" s="28"/>
      <c r="DX279" s="28"/>
      <c r="DY279" s="28"/>
      <c r="DZ279" s="28"/>
      <c r="EA279" s="28"/>
      <c r="EB279" s="28"/>
      <c r="EC279" s="28"/>
      <c r="ED279" s="28"/>
      <c r="EE279" s="28"/>
      <c r="EF279" s="28"/>
      <c r="EG279" s="28"/>
      <c r="EH279" s="28"/>
      <c r="EI279" s="28"/>
      <c r="EJ279" s="28"/>
      <c r="EK279" s="28"/>
      <c r="EL279" s="28"/>
      <c r="EM279" s="28"/>
      <c r="EN279" s="28"/>
      <c r="EO279" s="28"/>
      <c r="EP279" s="28"/>
      <c r="EQ279" s="28"/>
      <c r="ER279" s="28"/>
      <c r="ES279" s="28"/>
      <c r="ET279" s="28"/>
      <c r="EU279" s="28"/>
      <c r="EV279" s="28"/>
      <c r="EW279" s="28"/>
      <c r="EX279" s="28"/>
      <c r="EY279" s="28"/>
      <c r="EZ279" s="28"/>
      <c r="FA279" s="28"/>
      <c r="FB279" s="28"/>
      <c r="FC279" s="28"/>
      <c r="FD279" s="28"/>
      <c r="FE279" s="28"/>
      <c r="FF279" s="28"/>
      <c r="FG279" s="28"/>
      <c r="FH279" s="28"/>
      <c r="FI279" s="28"/>
      <c r="FJ279" s="28"/>
      <c r="FK279" s="28"/>
      <c r="FL279" s="28"/>
      <c r="FM279" s="28"/>
      <c r="FN279" s="28"/>
      <c r="FO279" s="28"/>
      <c r="FP279" s="28"/>
      <c r="FQ279" s="28"/>
      <c r="FR279" s="28"/>
      <c r="FS279" s="28"/>
      <c r="FT279" s="28"/>
      <c r="FU279" s="28"/>
      <c r="FV279" s="28"/>
      <c r="FW279" s="28"/>
      <c r="FX279" s="28"/>
      <c r="FY279" s="28"/>
      <c r="FZ279" s="28"/>
      <c r="GA279" s="28"/>
      <c r="GB279" s="28"/>
    </row>
    <row r="280" spans="1:184" s="12" customFormat="1" ht="20.100000000000001" customHeight="1" x14ac:dyDescent="0.3">
      <c r="A280" s="14"/>
      <c r="B280" s="8"/>
      <c r="C280" s="24">
        <v>0.75</v>
      </c>
      <c r="D280" s="24">
        <v>0.75</v>
      </c>
      <c r="E280" s="46">
        <f t="shared" si="28"/>
        <v>0</v>
      </c>
      <c r="F280" s="54"/>
      <c r="G280" s="54"/>
      <c r="H280" s="20">
        <f t="shared" si="29"/>
        <v>0</v>
      </c>
      <c r="I280" s="20">
        <f t="shared" si="30"/>
        <v>0</v>
      </c>
      <c r="J280" s="20">
        <f t="shared" si="31"/>
        <v>0</v>
      </c>
      <c r="K280" s="26" t="s">
        <v>10</v>
      </c>
      <c r="L280" s="25">
        <f>IF($K280=0,0,VLOOKUP($K280,'VPMA-Datenbasis'!$A$5:$C$252,2,FALSE))</f>
        <v>14</v>
      </c>
      <c r="M280" s="25">
        <f>IF($K280=0,0,VLOOKUP($K280,'VPMA-Datenbasis'!$A$5:$C$252,3,FALSE))</f>
        <v>28</v>
      </c>
      <c r="N280" s="43"/>
      <c r="O280" s="43"/>
      <c r="P280" s="43"/>
      <c r="Q280" s="21">
        <f t="shared" si="32"/>
        <v>0</v>
      </c>
      <c r="R280" s="45">
        <f t="shared" si="33"/>
        <v>0</v>
      </c>
      <c r="S280" s="13"/>
      <c r="T280" s="51"/>
      <c r="U280" s="11">
        <f t="shared" si="34"/>
        <v>0</v>
      </c>
      <c r="V280" s="28"/>
      <c r="W280" s="28"/>
      <c r="X280" s="2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  <c r="CX280" s="28"/>
      <c r="CY280" s="28"/>
      <c r="CZ280" s="28"/>
      <c r="DA280" s="28"/>
      <c r="DB280" s="28"/>
      <c r="DC280" s="28"/>
      <c r="DD280" s="28"/>
      <c r="DE280" s="28"/>
      <c r="DF280" s="28"/>
      <c r="DG280" s="28"/>
      <c r="DH280" s="28"/>
      <c r="DI280" s="28"/>
      <c r="DJ280" s="28"/>
      <c r="DK280" s="28"/>
      <c r="DL280" s="28"/>
      <c r="DM280" s="28"/>
      <c r="DN280" s="28"/>
      <c r="DO280" s="28"/>
      <c r="DP280" s="28"/>
      <c r="DQ280" s="28"/>
      <c r="DR280" s="28"/>
      <c r="DS280" s="28"/>
      <c r="DT280" s="28"/>
      <c r="DU280" s="28"/>
      <c r="DV280" s="28"/>
      <c r="DW280" s="28"/>
      <c r="DX280" s="28"/>
      <c r="DY280" s="28"/>
      <c r="DZ280" s="28"/>
      <c r="EA280" s="28"/>
      <c r="EB280" s="28"/>
      <c r="EC280" s="28"/>
      <c r="ED280" s="28"/>
      <c r="EE280" s="28"/>
      <c r="EF280" s="28"/>
      <c r="EG280" s="28"/>
      <c r="EH280" s="28"/>
      <c r="EI280" s="28"/>
      <c r="EJ280" s="28"/>
      <c r="EK280" s="28"/>
      <c r="EL280" s="28"/>
      <c r="EM280" s="28"/>
      <c r="EN280" s="28"/>
      <c r="EO280" s="28"/>
      <c r="EP280" s="28"/>
      <c r="EQ280" s="28"/>
      <c r="ER280" s="28"/>
      <c r="ES280" s="28"/>
      <c r="ET280" s="28"/>
      <c r="EU280" s="28"/>
      <c r="EV280" s="28"/>
      <c r="EW280" s="28"/>
      <c r="EX280" s="28"/>
      <c r="EY280" s="28"/>
      <c r="EZ280" s="28"/>
      <c r="FA280" s="28"/>
      <c r="FB280" s="28"/>
      <c r="FC280" s="28"/>
      <c r="FD280" s="28"/>
      <c r="FE280" s="28"/>
      <c r="FF280" s="28"/>
      <c r="FG280" s="28"/>
      <c r="FH280" s="28"/>
      <c r="FI280" s="28"/>
      <c r="FJ280" s="28"/>
      <c r="FK280" s="28"/>
      <c r="FL280" s="28"/>
      <c r="FM280" s="28"/>
      <c r="FN280" s="28"/>
      <c r="FO280" s="28"/>
      <c r="FP280" s="28"/>
      <c r="FQ280" s="28"/>
      <c r="FR280" s="28"/>
      <c r="FS280" s="28"/>
      <c r="FT280" s="28"/>
      <c r="FU280" s="28"/>
      <c r="FV280" s="28"/>
      <c r="FW280" s="28"/>
      <c r="FX280" s="28"/>
      <c r="FY280" s="28"/>
      <c r="FZ280" s="28"/>
      <c r="GA280" s="28"/>
      <c r="GB280" s="28"/>
    </row>
    <row r="281" spans="1:184" s="12" customFormat="1" ht="20.100000000000001" customHeight="1" x14ac:dyDescent="0.3">
      <c r="A281" s="14"/>
      <c r="B281" s="8"/>
      <c r="C281" s="24">
        <v>0.75</v>
      </c>
      <c r="D281" s="24">
        <v>0.75</v>
      </c>
      <c r="E281" s="46">
        <f t="shared" si="28"/>
        <v>0</v>
      </c>
      <c r="F281" s="54"/>
      <c r="G281" s="54"/>
      <c r="H281" s="20">
        <f t="shared" si="29"/>
        <v>0</v>
      </c>
      <c r="I281" s="20">
        <f t="shared" si="30"/>
        <v>0</v>
      </c>
      <c r="J281" s="20">
        <f t="shared" si="31"/>
        <v>0</v>
      </c>
      <c r="K281" s="26" t="s">
        <v>10</v>
      </c>
      <c r="L281" s="25">
        <f>IF($K281=0,0,VLOOKUP($K281,'VPMA-Datenbasis'!$A$5:$C$252,2,FALSE))</f>
        <v>14</v>
      </c>
      <c r="M281" s="25">
        <f>IF($K281=0,0,VLOOKUP($K281,'VPMA-Datenbasis'!$A$5:$C$252,3,FALSE))</f>
        <v>28</v>
      </c>
      <c r="N281" s="43"/>
      <c r="O281" s="43"/>
      <c r="P281" s="43"/>
      <c r="Q281" s="21">
        <f t="shared" si="32"/>
        <v>0</v>
      </c>
      <c r="R281" s="45">
        <f t="shared" si="33"/>
        <v>0</v>
      </c>
      <c r="S281" s="13"/>
      <c r="T281" s="51"/>
      <c r="U281" s="11">
        <f t="shared" si="34"/>
        <v>0</v>
      </c>
      <c r="V281" s="28"/>
      <c r="W281" s="28"/>
      <c r="X281" s="2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  <c r="DC281" s="28"/>
      <c r="DD281" s="28"/>
      <c r="DE281" s="28"/>
      <c r="DF281" s="28"/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8"/>
      <c r="DT281" s="28"/>
      <c r="DU281" s="28"/>
      <c r="DV281" s="28"/>
      <c r="DW281" s="28"/>
      <c r="DX281" s="28"/>
      <c r="DY281" s="28"/>
      <c r="DZ281" s="28"/>
      <c r="EA281" s="28"/>
      <c r="EB281" s="28"/>
      <c r="EC281" s="28"/>
      <c r="ED281" s="28"/>
      <c r="EE281" s="28"/>
      <c r="EF281" s="28"/>
      <c r="EG281" s="28"/>
      <c r="EH281" s="28"/>
      <c r="EI281" s="28"/>
      <c r="EJ281" s="28"/>
      <c r="EK281" s="28"/>
      <c r="EL281" s="28"/>
      <c r="EM281" s="28"/>
      <c r="EN281" s="28"/>
      <c r="EO281" s="28"/>
      <c r="EP281" s="28"/>
      <c r="EQ281" s="28"/>
      <c r="ER281" s="28"/>
      <c r="ES281" s="28"/>
      <c r="ET281" s="28"/>
      <c r="EU281" s="28"/>
      <c r="EV281" s="28"/>
      <c r="EW281" s="28"/>
      <c r="EX281" s="28"/>
      <c r="EY281" s="28"/>
      <c r="EZ281" s="28"/>
      <c r="FA281" s="28"/>
      <c r="FB281" s="28"/>
      <c r="FC281" s="28"/>
      <c r="FD281" s="28"/>
      <c r="FE281" s="28"/>
      <c r="FF281" s="28"/>
      <c r="FG281" s="28"/>
      <c r="FH281" s="28"/>
      <c r="FI281" s="28"/>
      <c r="FJ281" s="28"/>
      <c r="FK281" s="28"/>
      <c r="FL281" s="28"/>
      <c r="FM281" s="28"/>
      <c r="FN281" s="28"/>
      <c r="FO281" s="28"/>
      <c r="FP281" s="28"/>
      <c r="FQ281" s="28"/>
      <c r="FR281" s="28"/>
      <c r="FS281" s="28"/>
      <c r="FT281" s="28"/>
      <c r="FU281" s="28"/>
      <c r="FV281" s="28"/>
      <c r="FW281" s="28"/>
      <c r="FX281" s="28"/>
      <c r="FY281" s="28"/>
      <c r="FZ281" s="28"/>
      <c r="GA281" s="28"/>
      <c r="GB281" s="28"/>
    </row>
    <row r="282" spans="1:184" s="12" customFormat="1" ht="20.100000000000001" customHeight="1" x14ac:dyDescent="0.3">
      <c r="A282" s="14"/>
      <c r="B282" s="8"/>
      <c r="C282" s="24">
        <v>0.75</v>
      </c>
      <c r="D282" s="24">
        <v>0.75</v>
      </c>
      <c r="E282" s="46">
        <f t="shared" si="28"/>
        <v>0</v>
      </c>
      <c r="F282" s="54"/>
      <c r="G282" s="54"/>
      <c r="H282" s="20">
        <f t="shared" si="29"/>
        <v>0</v>
      </c>
      <c r="I282" s="20">
        <f t="shared" si="30"/>
        <v>0</v>
      </c>
      <c r="J282" s="20">
        <f t="shared" si="31"/>
        <v>0</v>
      </c>
      <c r="K282" s="26" t="s">
        <v>10</v>
      </c>
      <c r="L282" s="25">
        <f>IF($K282=0,0,VLOOKUP($K282,'VPMA-Datenbasis'!$A$5:$C$252,2,FALSE))</f>
        <v>14</v>
      </c>
      <c r="M282" s="25">
        <f>IF($K282=0,0,VLOOKUP($K282,'VPMA-Datenbasis'!$A$5:$C$252,3,FALSE))</f>
        <v>28</v>
      </c>
      <c r="N282" s="43"/>
      <c r="O282" s="43"/>
      <c r="P282" s="43"/>
      <c r="Q282" s="21">
        <f t="shared" si="32"/>
        <v>0</v>
      </c>
      <c r="R282" s="45">
        <f t="shared" si="33"/>
        <v>0</v>
      </c>
      <c r="S282" s="13"/>
      <c r="T282" s="51"/>
      <c r="U282" s="11">
        <f t="shared" si="34"/>
        <v>0</v>
      </c>
      <c r="V282" s="28"/>
      <c r="W282" s="28"/>
      <c r="X282" s="2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  <c r="DT282" s="28"/>
      <c r="DU282" s="28"/>
      <c r="DV282" s="28"/>
      <c r="DW282" s="28"/>
      <c r="DX282" s="28"/>
      <c r="DY282" s="28"/>
      <c r="DZ282" s="28"/>
      <c r="EA282" s="28"/>
      <c r="EB282" s="28"/>
      <c r="EC282" s="28"/>
      <c r="ED282" s="28"/>
      <c r="EE282" s="28"/>
      <c r="EF282" s="28"/>
      <c r="EG282" s="28"/>
      <c r="EH282" s="28"/>
      <c r="EI282" s="28"/>
      <c r="EJ282" s="28"/>
      <c r="EK282" s="28"/>
      <c r="EL282" s="28"/>
      <c r="EM282" s="28"/>
      <c r="EN282" s="28"/>
      <c r="EO282" s="28"/>
      <c r="EP282" s="28"/>
      <c r="EQ282" s="28"/>
      <c r="ER282" s="28"/>
      <c r="ES282" s="28"/>
      <c r="ET282" s="28"/>
      <c r="EU282" s="28"/>
      <c r="EV282" s="28"/>
      <c r="EW282" s="28"/>
      <c r="EX282" s="28"/>
      <c r="EY282" s="28"/>
      <c r="EZ282" s="28"/>
      <c r="FA282" s="28"/>
      <c r="FB282" s="28"/>
      <c r="FC282" s="28"/>
      <c r="FD282" s="28"/>
      <c r="FE282" s="28"/>
      <c r="FF282" s="28"/>
      <c r="FG282" s="28"/>
      <c r="FH282" s="28"/>
      <c r="FI282" s="28"/>
      <c r="FJ282" s="28"/>
      <c r="FK282" s="28"/>
      <c r="FL282" s="28"/>
      <c r="FM282" s="28"/>
      <c r="FN282" s="28"/>
      <c r="FO282" s="28"/>
      <c r="FP282" s="28"/>
      <c r="FQ282" s="28"/>
      <c r="FR282" s="28"/>
      <c r="FS282" s="28"/>
      <c r="FT282" s="28"/>
      <c r="FU282" s="28"/>
      <c r="FV282" s="28"/>
      <c r="FW282" s="28"/>
      <c r="FX282" s="28"/>
      <c r="FY282" s="28"/>
      <c r="FZ282" s="28"/>
      <c r="GA282" s="28"/>
      <c r="GB282" s="28"/>
    </row>
    <row r="283" spans="1:184" s="12" customFormat="1" ht="20.100000000000001" customHeight="1" x14ac:dyDescent="0.3">
      <c r="A283" s="14"/>
      <c r="B283" s="8"/>
      <c r="C283" s="24">
        <v>0.75</v>
      </c>
      <c r="D283" s="24">
        <v>0.75</v>
      </c>
      <c r="E283" s="46">
        <f t="shared" si="28"/>
        <v>0</v>
      </c>
      <c r="F283" s="54"/>
      <c r="G283" s="54"/>
      <c r="H283" s="20">
        <f t="shared" si="29"/>
        <v>0</v>
      </c>
      <c r="I283" s="20">
        <f t="shared" si="30"/>
        <v>0</v>
      </c>
      <c r="J283" s="20">
        <f t="shared" si="31"/>
        <v>0</v>
      </c>
      <c r="K283" s="26" t="s">
        <v>10</v>
      </c>
      <c r="L283" s="25">
        <f>IF($K283=0,0,VLOOKUP($K283,'VPMA-Datenbasis'!$A$5:$C$252,2,FALSE))</f>
        <v>14</v>
      </c>
      <c r="M283" s="25">
        <f>IF($K283=0,0,VLOOKUP($K283,'VPMA-Datenbasis'!$A$5:$C$252,3,FALSE))</f>
        <v>28</v>
      </c>
      <c r="N283" s="43"/>
      <c r="O283" s="43"/>
      <c r="P283" s="43"/>
      <c r="Q283" s="21">
        <f t="shared" si="32"/>
        <v>0</v>
      </c>
      <c r="R283" s="45">
        <f t="shared" si="33"/>
        <v>0</v>
      </c>
      <c r="S283" s="13"/>
      <c r="T283" s="51"/>
      <c r="U283" s="11">
        <f t="shared" si="34"/>
        <v>0</v>
      </c>
      <c r="V283" s="28"/>
      <c r="W283" s="28"/>
      <c r="X283" s="2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  <c r="CX283" s="28"/>
      <c r="CY283" s="28"/>
      <c r="CZ283" s="28"/>
      <c r="DA283" s="28"/>
      <c r="DB283" s="28"/>
      <c r="DC283" s="28"/>
      <c r="DD283" s="28"/>
      <c r="DE283" s="28"/>
      <c r="DF283" s="28"/>
      <c r="DG283" s="28"/>
      <c r="DH283" s="28"/>
      <c r="DI283" s="28"/>
      <c r="DJ283" s="28"/>
      <c r="DK283" s="28"/>
      <c r="DL283" s="28"/>
      <c r="DM283" s="28"/>
      <c r="DN283" s="28"/>
      <c r="DO283" s="28"/>
      <c r="DP283" s="28"/>
      <c r="DQ283" s="28"/>
      <c r="DR283" s="28"/>
      <c r="DS283" s="28"/>
      <c r="DT283" s="28"/>
      <c r="DU283" s="28"/>
      <c r="DV283" s="28"/>
      <c r="DW283" s="28"/>
      <c r="DX283" s="28"/>
      <c r="DY283" s="28"/>
      <c r="DZ283" s="28"/>
      <c r="EA283" s="28"/>
      <c r="EB283" s="28"/>
      <c r="EC283" s="28"/>
      <c r="ED283" s="28"/>
      <c r="EE283" s="28"/>
      <c r="EF283" s="28"/>
      <c r="EG283" s="28"/>
      <c r="EH283" s="28"/>
      <c r="EI283" s="28"/>
      <c r="EJ283" s="28"/>
      <c r="EK283" s="28"/>
      <c r="EL283" s="28"/>
      <c r="EM283" s="28"/>
      <c r="EN283" s="28"/>
      <c r="EO283" s="28"/>
      <c r="EP283" s="28"/>
      <c r="EQ283" s="28"/>
      <c r="ER283" s="28"/>
      <c r="ES283" s="28"/>
      <c r="ET283" s="28"/>
      <c r="EU283" s="28"/>
      <c r="EV283" s="28"/>
      <c r="EW283" s="28"/>
      <c r="EX283" s="28"/>
      <c r="EY283" s="28"/>
      <c r="EZ283" s="28"/>
      <c r="FA283" s="28"/>
      <c r="FB283" s="28"/>
      <c r="FC283" s="28"/>
      <c r="FD283" s="28"/>
      <c r="FE283" s="28"/>
      <c r="FF283" s="28"/>
      <c r="FG283" s="28"/>
      <c r="FH283" s="28"/>
      <c r="FI283" s="28"/>
      <c r="FJ283" s="28"/>
      <c r="FK283" s="28"/>
      <c r="FL283" s="28"/>
      <c r="FM283" s="28"/>
      <c r="FN283" s="28"/>
      <c r="FO283" s="28"/>
      <c r="FP283" s="28"/>
      <c r="FQ283" s="28"/>
      <c r="FR283" s="28"/>
      <c r="FS283" s="28"/>
      <c r="FT283" s="28"/>
      <c r="FU283" s="28"/>
      <c r="FV283" s="28"/>
      <c r="FW283" s="28"/>
      <c r="FX283" s="28"/>
      <c r="FY283" s="28"/>
      <c r="FZ283" s="28"/>
      <c r="GA283" s="28"/>
      <c r="GB283" s="28"/>
    </row>
    <row r="284" spans="1:184" s="12" customFormat="1" ht="20.100000000000001" customHeight="1" x14ac:dyDescent="0.3">
      <c r="A284" s="14"/>
      <c r="B284" s="8"/>
      <c r="C284" s="24">
        <v>0.75</v>
      </c>
      <c r="D284" s="24">
        <v>0.75</v>
      </c>
      <c r="E284" s="46">
        <f t="shared" si="28"/>
        <v>0</v>
      </c>
      <c r="F284" s="54"/>
      <c r="G284" s="54"/>
      <c r="H284" s="20">
        <f t="shared" si="29"/>
        <v>0</v>
      </c>
      <c r="I284" s="20">
        <f t="shared" si="30"/>
        <v>0</v>
      </c>
      <c r="J284" s="20">
        <f t="shared" si="31"/>
        <v>0</v>
      </c>
      <c r="K284" s="26" t="s">
        <v>10</v>
      </c>
      <c r="L284" s="25">
        <f>IF($K284=0,0,VLOOKUP($K284,'VPMA-Datenbasis'!$A$5:$C$252,2,FALSE))</f>
        <v>14</v>
      </c>
      <c r="M284" s="25">
        <f>IF($K284=0,0,VLOOKUP($K284,'VPMA-Datenbasis'!$A$5:$C$252,3,FALSE))</f>
        <v>28</v>
      </c>
      <c r="N284" s="43"/>
      <c r="O284" s="43"/>
      <c r="P284" s="43"/>
      <c r="Q284" s="21">
        <f t="shared" si="32"/>
        <v>0</v>
      </c>
      <c r="R284" s="45">
        <f t="shared" si="33"/>
        <v>0</v>
      </c>
      <c r="S284" s="13"/>
      <c r="T284" s="51"/>
      <c r="U284" s="11">
        <f t="shared" si="34"/>
        <v>0</v>
      </c>
      <c r="V284" s="28"/>
      <c r="W284" s="28"/>
      <c r="X284" s="2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  <c r="DT284" s="28"/>
      <c r="DU284" s="28"/>
      <c r="DV284" s="28"/>
      <c r="DW284" s="28"/>
      <c r="DX284" s="28"/>
      <c r="DY284" s="28"/>
      <c r="DZ284" s="28"/>
      <c r="EA284" s="28"/>
      <c r="EB284" s="28"/>
      <c r="EC284" s="28"/>
      <c r="ED284" s="28"/>
      <c r="EE284" s="28"/>
      <c r="EF284" s="28"/>
      <c r="EG284" s="28"/>
      <c r="EH284" s="28"/>
      <c r="EI284" s="28"/>
      <c r="EJ284" s="28"/>
      <c r="EK284" s="28"/>
      <c r="EL284" s="28"/>
      <c r="EM284" s="28"/>
      <c r="EN284" s="28"/>
      <c r="EO284" s="28"/>
      <c r="EP284" s="28"/>
      <c r="EQ284" s="28"/>
      <c r="ER284" s="28"/>
      <c r="ES284" s="28"/>
      <c r="ET284" s="28"/>
      <c r="EU284" s="28"/>
      <c r="EV284" s="28"/>
      <c r="EW284" s="28"/>
      <c r="EX284" s="28"/>
      <c r="EY284" s="28"/>
      <c r="EZ284" s="28"/>
      <c r="FA284" s="28"/>
      <c r="FB284" s="28"/>
      <c r="FC284" s="28"/>
      <c r="FD284" s="28"/>
      <c r="FE284" s="28"/>
      <c r="FF284" s="28"/>
      <c r="FG284" s="28"/>
      <c r="FH284" s="28"/>
      <c r="FI284" s="28"/>
      <c r="FJ284" s="28"/>
      <c r="FK284" s="28"/>
      <c r="FL284" s="28"/>
      <c r="FM284" s="28"/>
      <c r="FN284" s="28"/>
      <c r="FO284" s="28"/>
      <c r="FP284" s="28"/>
      <c r="FQ284" s="28"/>
      <c r="FR284" s="28"/>
      <c r="FS284" s="28"/>
      <c r="FT284" s="28"/>
      <c r="FU284" s="28"/>
      <c r="FV284" s="28"/>
      <c r="FW284" s="28"/>
      <c r="FX284" s="28"/>
      <c r="FY284" s="28"/>
      <c r="FZ284" s="28"/>
      <c r="GA284" s="28"/>
      <c r="GB284" s="28"/>
    </row>
    <row r="285" spans="1:184" s="12" customFormat="1" ht="20.100000000000001" customHeight="1" x14ac:dyDescent="0.3">
      <c r="A285" s="14"/>
      <c r="B285" s="8"/>
      <c r="C285" s="24">
        <v>0.75</v>
      </c>
      <c r="D285" s="24">
        <v>0.75</v>
      </c>
      <c r="E285" s="46">
        <f t="shared" si="28"/>
        <v>0</v>
      </c>
      <c r="F285" s="54"/>
      <c r="G285" s="54"/>
      <c r="H285" s="20">
        <f t="shared" si="29"/>
        <v>0</v>
      </c>
      <c r="I285" s="20">
        <f t="shared" si="30"/>
        <v>0</v>
      </c>
      <c r="J285" s="20">
        <f t="shared" si="31"/>
        <v>0</v>
      </c>
      <c r="K285" s="26" t="s">
        <v>10</v>
      </c>
      <c r="L285" s="25">
        <f>IF($K285=0,0,VLOOKUP($K285,'VPMA-Datenbasis'!$A$5:$C$252,2,FALSE))</f>
        <v>14</v>
      </c>
      <c r="M285" s="25">
        <f>IF($K285=0,0,VLOOKUP($K285,'VPMA-Datenbasis'!$A$5:$C$252,3,FALSE))</f>
        <v>28</v>
      </c>
      <c r="N285" s="43"/>
      <c r="O285" s="43"/>
      <c r="P285" s="43"/>
      <c r="Q285" s="21">
        <f t="shared" si="32"/>
        <v>0</v>
      </c>
      <c r="R285" s="45">
        <f t="shared" si="33"/>
        <v>0</v>
      </c>
      <c r="S285" s="13"/>
      <c r="T285" s="51"/>
      <c r="U285" s="11">
        <f t="shared" si="34"/>
        <v>0</v>
      </c>
      <c r="V285" s="28"/>
      <c r="W285" s="28"/>
      <c r="X285" s="2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  <c r="CX285" s="28"/>
      <c r="CY285" s="28"/>
      <c r="CZ285" s="28"/>
      <c r="DA285" s="28"/>
      <c r="DB285" s="28"/>
      <c r="DC285" s="28"/>
      <c r="DD285" s="28"/>
      <c r="DE285" s="28"/>
      <c r="DF285" s="28"/>
      <c r="DG285" s="28"/>
      <c r="DH285" s="28"/>
      <c r="DI285" s="28"/>
      <c r="DJ285" s="28"/>
      <c r="DK285" s="28"/>
      <c r="DL285" s="28"/>
      <c r="DM285" s="28"/>
      <c r="DN285" s="28"/>
      <c r="DO285" s="28"/>
      <c r="DP285" s="28"/>
      <c r="DQ285" s="28"/>
      <c r="DR285" s="28"/>
      <c r="DS285" s="28"/>
      <c r="DT285" s="28"/>
      <c r="DU285" s="28"/>
      <c r="DV285" s="28"/>
      <c r="DW285" s="28"/>
      <c r="DX285" s="28"/>
      <c r="DY285" s="28"/>
      <c r="DZ285" s="28"/>
      <c r="EA285" s="28"/>
      <c r="EB285" s="28"/>
      <c r="EC285" s="28"/>
      <c r="ED285" s="28"/>
      <c r="EE285" s="28"/>
      <c r="EF285" s="28"/>
      <c r="EG285" s="28"/>
      <c r="EH285" s="28"/>
      <c r="EI285" s="28"/>
      <c r="EJ285" s="28"/>
      <c r="EK285" s="28"/>
      <c r="EL285" s="28"/>
      <c r="EM285" s="28"/>
      <c r="EN285" s="28"/>
      <c r="EO285" s="28"/>
      <c r="EP285" s="28"/>
      <c r="EQ285" s="28"/>
      <c r="ER285" s="28"/>
      <c r="ES285" s="28"/>
      <c r="ET285" s="28"/>
      <c r="EU285" s="28"/>
      <c r="EV285" s="28"/>
      <c r="EW285" s="28"/>
      <c r="EX285" s="28"/>
      <c r="EY285" s="28"/>
      <c r="EZ285" s="28"/>
      <c r="FA285" s="28"/>
      <c r="FB285" s="28"/>
      <c r="FC285" s="28"/>
      <c r="FD285" s="28"/>
      <c r="FE285" s="28"/>
      <c r="FF285" s="28"/>
      <c r="FG285" s="28"/>
      <c r="FH285" s="28"/>
      <c r="FI285" s="28"/>
      <c r="FJ285" s="28"/>
      <c r="FK285" s="28"/>
      <c r="FL285" s="28"/>
      <c r="FM285" s="28"/>
      <c r="FN285" s="28"/>
      <c r="FO285" s="28"/>
      <c r="FP285" s="28"/>
      <c r="FQ285" s="28"/>
      <c r="FR285" s="28"/>
      <c r="FS285" s="28"/>
      <c r="FT285" s="28"/>
      <c r="FU285" s="28"/>
      <c r="FV285" s="28"/>
      <c r="FW285" s="28"/>
      <c r="FX285" s="28"/>
      <c r="FY285" s="28"/>
      <c r="FZ285" s="28"/>
      <c r="GA285" s="28"/>
      <c r="GB285" s="28"/>
    </row>
    <row r="286" spans="1:184" s="12" customFormat="1" ht="20.100000000000001" customHeight="1" x14ac:dyDescent="0.3">
      <c r="A286" s="14"/>
      <c r="B286" s="8"/>
      <c r="C286" s="24">
        <v>0.75</v>
      </c>
      <c r="D286" s="24">
        <v>0.75</v>
      </c>
      <c r="E286" s="46">
        <f t="shared" si="28"/>
        <v>0</v>
      </c>
      <c r="F286" s="54"/>
      <c r="G286" s="54"/>
      <c r="H286" s="20">
        <f t="shared" si="29"/>
        <v>0</v>
      </c>
      <c r="I286" s="20">
        <f t="shared" si="30"/>
        <v>0</v>
      </c>
      <c r="J286" s="20">
        <f t="shared" si="31"/>
        <v>0</v>
      </c>
      <c r="K286" s="26" t="s">
        <v>10</v>
      </c>
      <c r="L286" s="25">
        <f>IF($K286=0,0,VLOOKUP($K286,'VPMA-Datenbasis'!$A$5:$C$252,2,FALSE))</f>
        <v>14</v>
      </c>
      <c r="M286" s="25">
        <f>IF($K286=0,0,VLOOKUP($K286,'VPMA-Datenbasis'!$A$5:$C$252,3,FALSE))</f>
        <v>28</v>
      </c>
      <c r="N286" s="43"/>
      <c r="O286" s="43"/>
      <c r="P286" s="43"/>
      <c r="Q286" s="21">
        <f t="shared" si="32"/>
        <v>0</v>
      </c>
      <c r="R286" s="45">
        <f t="shared" si="33"/>
        <v>0</v>
      </c>
      <c r="S286" s="13"/>
      <c r="T286" s="51"/>
      <c r="U286" s="11">
        <f t="shared" si="34"/>
        <v>0</v>
      </c>
      <c r="V286" s="28"/>
      <c r="W286" s="28"/>
      <c r="X286" s="2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  <c r="DB286" s="28"/>
      <c r="DC286" s="28"/>
      <c r="DD286" s="28"/>
      <c r="DE286" s="28"/>
      <c r="DF286" s="28"/>
      <c r="DG286" s="28"/>
      <c r="DH286" s="28"/>
      <c r="DI286" s="28"/>
      <c r="DJ286" s="28"/>
      <c r="DK286" s="28"/>
      <c r="DL286" s="28"/>
      <c r="DM286" s="28"/>
      <c r="DN286" s="28"/>
      <c r="DO286" s="28"/>
      <c r="DP286" s="28"/>
      <c r="DQ286" s="28"/>
      <c r="DR286" s="28"/>
      <c r="DS286" s="28"/>
      <c r="DT286" s="28"/>
      <c r="DU286" s="28"/>
      <c r="DV286" s="28"/>
      <c r="DW286" s="28"/>
      <c r="DX286" s="28"/>
      <c r="DY286" s="28"/>
      <c r="DZ286" s="28"/>
      <c r="EA286" s="28"/>
      <c r="EB286" s="28"/>
      <c r="EC286" s="28"/>
      <c r="ED286" s="28"/>
      <c r="EE286" s="28"/>
      <c r="EF286" s="28"/>
      <c r="EG286" s="28"/>
      <c r="EH286" s="28"/>
      <c r="EI286" s="28"/>
      <c r="EJ286" s="28"/>
      <c r="EK286" s="28"/>
      <c r="EL286" s="28"/>
      <c r="EM286" s="28"/>
      <c r="EN286" s="28"/>
      <c r="EO286" s="28"/>
      <c r="EP286" s="28"/>
      <c r="EQ286" s="28"/>
      <c r="ER286" s="28"/>
      <c r="ES286" s="28"/>
      <c r="ET286" s="28"/>
      <c r="EU286" s="28"/>
      <c r="EV286" s="28"/>
      <c r="EW286" s="28"/>
      <c r="EX286" s="28"/>
      <c r="EY286" s="28"/>
      <c r="EZ286" s="28"/>
      <c r="FA286" s="28"/>
      <c r="FB286" s="28"/>
      <c r="FC286" s="28"/>
      <c r="FD286" s="28"/>
      <c r="FE286" s="28"/>
      <c r="FF286" s="28"/>
      <c r="FG286" s="28"/>
      <c r="FH286" s="28"/>
      <c r="FI286" s="28"/>
      <c r="FJ286" s="28"/>
      <c r="FK286" s="28"/>
      <c r="FL286" s="28"/>
      <c r="FM286" s="28"/>
      <c r="FN286" s="28"/>
      <c r="FO286" s="28"/>
      <c r="FP286" s="28"/>
      <c r="FQ286" s="28"/>
      <c r="FR286" s="28"/>
      <c r="FS286" s="28"/>
      <c r="FT286" s="28"/>
      <c r="FU286" s="28"/>
      <c r="FV286" s="28"/>
      <c r="FW286" s="28"/>
      <c r="FX286" s="28"/>
      <c r="FY286" s="28"/>
      <c r="FZ286" s="28"/>
      <c r="GA286" s="28"/>
      <c r="GB286" s="28"/>
    </row>
    <row r="287" spans="1:184" s="12" customFormat="1" ht="20.100000000000001" customHeight="1" x14ac:dyDescent="0.3">
      <c r="A287" s="14"/>
      <c r="B287" s="8"/>
      <c r="C287" s="24">
        <v>0.75</v>
      </c>
      <c r="D287" s="24">
        <v>0.75</v>
      </c>
      <c r="E287" s="46">
        <f t="shared" si="28"/>
        <v>0</v>
      </c>
      <c r="F287" s="54"/>
      <c r="G287" s="54"/>
      <c r="H287" s="20">
        <f t="shared" si="29"/>
        <v>0</v>
      </c>
      <c r="I287" s="20">
        <f t="shared" si="30"/>
        <v>0</v>
      </c>
      <c r="J287" s="20">
        <f t="shared" si="31"/>
        <v>0</v>
      </c>
      <c r="K287" s="26" t="s">
        <v>10</v>
      </c>
      <c r="L287" s="25">
        <f>IF($K287=0,0,VLOOKUP($K287,'VPMA-Datenbasis'!$A$5:$C$252,2,FALSE))</f>
        <v>14</v>
      </c>
      <c r="M287" s="25">
        <f>IF($K287=0,0,VLOOKUP($K287,'VPMA-Datenbasis'!$A$5:$C$252,3,FALSE))</f>
        <v>28</v>
      </c>
      <c r="N287" s="43"/>
      <c r="O287" s="43"/>
      <c r="P287" s="43"/>
      <c r="Q287" s="21">
        <f t="shared" si="32"/>
        <v>0</v>
      </c>
      <c r="R287" s="45">
        <f t="shared" si="33"/>
        <v>0</v>
      </c>
      <c r="S287" s="13"/>
      <c r="T287" s="51"/>
      <c r="U287" s="11">
        <f t="shared" si="34"/>
        <v>0</v>
      </c>
      <c r="V287" s="28"/>
      <c r="W287" s="28"/>
      <c r="X287" s="2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  <c r="CX287" s="28"/>
      <c r="CY287" s="28"/>
      <c r="CZ287" s="28"/>
      <c r="DA287" s="28"/>
      <c r="DB287" s="28"/>
      <c r="DC287" s="28"/>
      <c r="DD287" s="28"/>
      <c r="DE287" s="28"/>
      <c r="DF287" s="28"/>
      <c r="DG287" s="28"/>
      <c r="DH287" s="28"/>
      <c r="DI287" s="28"/>
      <c r="DJ287" s="28"/>
      <c r="DK287" s="28"/>
      <c r="DL287" s="28"/>
      <c r="DM287" s="28"/>
      <c r="DN287" s="28"/>
      <c r="DO287" s="28"/>
      <c r="DP287" s="28"/>
      <c r="DQ287" s="28"/>
      <c r="DR287" s="28"/>
      <c r="DS287" s="28"/>
      <c r="DT287" s="28"/>
      <c r="DU287" s="28"/>
      <c r="DV287" s="28"/>
      <c r="DW287" s="28"/>
      <c r="DX287" s="28"/>
      <c r="DY287" s="28"/>
      <c r="DZ287" s="28"/>
      <c r="EA287" s="28"/>
      <c r="EB287" s="28"/>
      <c r="EC287" s="28"/>
      <c r="ED287" s="28"/>
      <c r="EE287" s="28"/>
      <c r="EF287" s="28"/>
      <c r="EG287" s="28"/>
      <c r="EH287" s="28"/>
      <c r="EI287" s="28"/>
      <c r="EJ287" s="28"/>
      <c r="EK287" s="28"/>
      <c r="EL287" s="28"/>
      <c r="EM287" s="28"/>
      <c r="EN287" s="28"/>
      <c r="EO287" s="28"/>
      <c r="EP287" s="28"/>
      <c r="EQ287" s="28"/>
      <c r="ER287" s="28"/>
      <c r="ES287" s="28"/>
      <c r="ET287" s="28"/>
      <c r="EU287" s="28"/>
      <c r="EV287" s="28"/>
      <c r="EW287" s="28"/>
      <c r="EX287" s="28"/>
      <c r="EY287" s="28"/>
      <c r="EZ287" s="28"/>
      <c r="FA287" s="28"/>
      <c r="FB287" s="28"/>
      <c r="FC287" s="28"/>
      <c r="FD287" s="28"/>
      <c r="FE287" s="28"/>
      <c r="FF287" s="28"/>
      <c r="FG287" s="28"/>
      <c r="FH287" s="28"/>
      <c r="FI287" s="28"/>
      <c r="FJ287" s="28"/>
      <c r="FK287" s="28"/>
      <c r="FL287" s="28"/>
      <c r="FM287" s="28"/>
      <c r="FN287" s="28"/>
      <c r="FO287" s="28"/>
      <c r="FP287" s="28"/>
      <c r="FQ287" s="28"/>
      <c r="FR287" s="28"/>
      <c r="FS287" s="28"/>
      <c r="FT287" s="28"/>
      <c r="FU287" s="28"/>
      <c r="FV287" s="28"/>
      <c r="FW287" s="28"/>
      <c r="FX287" s="28"/>
      <c r="FY287" s="28"/>
      <c r="FZ287" s="28"/>
      <c r="GA287" s="28"/>
      <c r="GB287" s="28"/>
    </row>
    <row r="288" spans="1:184" s="12" customFormat="1" ht="20.100000000000001" customHeight="1" x14ac:dyDescent="0.3">
      <c r="A288" s="14"/>
      <c r="B288" s="8"/>
      <c r="C288" s="24">
        <v>0.75</v>
      </c>
      <c r="D288" s="24">
        <v>0.75</v>
      </c>
      <c r="E288" s="46">
        <f t="shared" si="28"/>
        <v>0</v>
      </c>
      <c r="F288" s="54"/>
      <c r="G288" s="54"/>
      <c r="H288" s="20">
        <f t="shared" si="29"/>
        <v>0</v>
      </c>
      <c r="I288" s="20">
        <f t="shared" si="30"/>
        <v>0</v>
      </c>
      <c r="J288" s="20">
        <f t="shared" si="31"/>
        <v>0</v>
      </c>
      <c r="K288" s="26" t="s">
        <v>10</v>
      </c>
      <c r="L288" s="25">
        <f>IF($K288=0,0,VLOOKUP($K288,'VPMA-Datenbasis'!$A$5:$C$252,2,FALSE))</f>
        <v>14</v>
      </c>
      <c r="M288" s="25">
        <f>IF($K288=0,0,VLOOKUP($K288,'VPMA-Datenbasis'!$A$5:$C$252,3,FALSE))</f>
        <v>28</v>
      </c>
      <c r="N288" s="43"/>
      <c r="O288" s="43"/>
      <c r="P288" s="43"/>
      <c r="Q288" s="21">
        <f t="shared" si="32"/>
        <v>0</v>
      </c>
      <c r="R288" s="45">
        <f t="shared" si="33"/>
        <v>0</v>
      </c>
      <c r="S288" s="13"/>
      <c r="T288" s="51"/>
      <c r="U288" s="11">
        <f t="shared" si="34"/>
        <v>0</v>
      </c>
      <c r="V288" s="28"/>
      <c r="W288" s="28"/>
      <c r="X288" s="2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  <c r="CX288" s="28"/>
      <c r="CY288" s="28"/>
      <c r="CZ288" s="28"/>
      <c r="DA288" s="28"/>
      <c r="DB288" s="28"/>
      <c r="DC288" s="28"/>
      <c r="DD288" s="28"/>
      <c r="DE288" s="28"/>
      <c r="DF288" s="28"/>
      <c r="DG288" s="28"/>
      <c r="DH288" s="28"/>
      <c r="DI288" s="28"/>
      <c r="DJ288" s="28"/>
      <c r="DK288" s="28"/>
      <c r="DL288" s="28"/>
      <c r="DM288" s="28"/>
      <c r="DN288" s="28"/>
      <c r="DO288" s="28"/>
      <c r="DP288" s="28"/>
      <c r="DQ288" s="28"/>
      <c r="DR288" s="28"/>
      <c r="DS288" s="28"/>
      <c r="DT288" s="28"/>
      <c r="DU288" s="28"/>
      <c r="DV288" s="28"/>
      <c r="DW288" s="28"/>
      <c r="DX288" s="28"/>
      <c r="DY288" s="28"/>
      <c r="DZ288" s="28"/>
      <c r="EA288" s="28"/>
      <c r="EB288" s="28"/>
      <c r="EC288" s="28"/>
      <c r="ED288" s="28"/>
      <c r="EE288" s="28"/>
      <c r="EF288" s="28"/>
      <c r="EG288" s="28"/>
      <c r="EH288" s="28"/>
      <c r="EI288" s="28"/>
      <c r="EJ288" s="28"/>
      <c r="EK288" s="28"/>
      <c r="EL288" s="28"/>
      <c r="EM288" s="28"/>
      <c r="EN288" s="28"/>
      <c r="EO288" s="28"/>
      <c r="EP288" s="28"/>
      <c r="EQ288" s="28"/>
      <c r="ER288" s="28"/>
      <c r="ES288" s="28"/>
      <c r="ET288" s="28"/>
      <c r="EU288" s="28"/>
      <c r="EV288" s="28"/>
      <c r="EW288" s="28"/>
      <c r="EX288" s="28"/>
      <c r="EY288" s="28"/>
      <c r="EZ288" s="28"/>
      <c r="FA288" s="28"/>
      <c r="FB288" s="28"/>
      <c r="FC288" s="28"/>
      <c r="FD288" s="28"/>
      <c r="FE288" s="28"/>
      <c r="FF288" s="28"/>
      <c r="FG288" s="28"/>
      <c r="FH288" s="28"/>
      <c r="FI288" s="28"/>
      <c r="FJ288" s="28"/>
      <c r="FK288" s="28"/>
      <c r="FL288" s="28"/>
      <c r="FM288" s="28"/>
      <c r="FN288" s="28"/>
      <c r="FO288" s="28"/>
      <c r="FP288" s="28"/>
      <c r="FQ288" s="28"/>
      <c r="FR288" s="28"/>
      <c r="FS288" s="28"/>
      <c r="FT288" s="28"/>
      <c r="FU288" s="28"/>
      <c r="FV288" s="28"/>
      <c r="FW288" s="28"/>
      <c r="FX288" s="28"/>
      <c r="FY288" s="28"/>
      <c r="FZ288" s="28"/>
      <c r="GA288" s="28"/>
      <c r="GB288" s="28"/>
    </row>
    <row r="289" spans="1:184" s="12" customFormat="1" ht="20.100000000000001" customHeight="1" x14ac:dyDescent="0.3">
      <c r="A289" s="14"/>
      <c r="B289" s="8"/>
      <c r="C289" s="24">
        <v>0.75</v>
      </c>
      <c r="D289" s="24">
        <v>0.75</v>
      </c>
      <c r="E289" s="46">
        <f t="shared" si="28"/>
        <v>0</v>
      </c>
      <c r="F289" s="54"/>
      <c r="G289" s="54"/>
      <c r="H289" s="20">
        <f t="shared" si="29"/>
        <v>0</v>
      </c>
      <c r="I289" s="20">
        <f t="shared" si="30"/>
        <v>0</v>
      </c>
      <c r="J289" s="20">
        <f t="shared" si="31"/>
        <v>0</v>
      </c>
      <c r="K289" s="26" t="s">
        <v>10</v>
      </c>
      <c r="L289" s="25">
        <f>IF($K289=0,0,VLOOKUP($K289,'VPMA-Datenbasis'!$A$5:$C$252,2,FALSE))</f>
        <v>14</v>
      </c>
      <c r="M289" s="25">
        <f>IF($K289=0,0,VLOOKUP($K289,'VPMA-Datenbasis'!$A$5:$C$252,3,FALSE))</f>
        <v>28</v>
      </c>
      <c r="N289" s="43"/>
      <c r="O289" s="43"/>
      <c r="P289" s="43"/>
      <c r="Q289" s="21">
        <f t="shared" si="32"/>
        <v>0</v>
      </c>
      <c r="R289" s="45">
        <f t="shared" si="33"/>
        <v>0</v>
      </c>
      <c r="S289" s="13"/>
      <c r="T289" s="51"/>
      <c r="U289" s="11">
        <f t="shared" si="34"/>
        <v>0</v>
      </c>
      <c r="V289" s="28"/>
      <c r="W289" s="28"/>
      <c r="X289" s="2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  <c r="CX289" s="28"/>
      <c r="CY289" s="28"/>
      <c r="CZ289" s="28"/>
      <c r="DA289" s="28"/>
      <c r="DB289" s="28"/>
      <c r="DC289" s="28"/>
      <c r="DD289" s="28"/>
      <c r="DE289" s="28"/>
      <c r="DF289" s="28"/>
      <c r="DG289" s="28"/>
      <c r="DH289" s="28"/>
      <c r="DI289" s="28"/>
      <c r="DJ289" s="28"/>
      <c r="DK289" s="28"/>
      <c r="DL289" s="28"/>
      <c r="DM289" s="28"/>
      <c r="DN289" s="28"/>
      <c r="DO289" s="28"/>
      <c r="DP289" s="28"/>
      <c r="DQ289" s="28"/>
      <c r="DR289" s="28"/>
      <c r="DS289" s="28"/>
      <c r="DT289" s="28"/>
      <c r="DU289" s="28"/>
      <c r="DV289" s="28"/>
      <c r="DW289" s="28"/>
      <c r="DX289" s="28"/>
      <c r="DY289" s="28"/>
      <c r="DZ289" s="28"/>
      <c r="EA289" s="28"/>
      <c r="EB289" s="28"/>
      <c r="EC289" s="28"/>
      <c r="ED289" s="28"/>
      <c r="EE289" s="28"/>
      <c r="EF289" s="28"/>
      <c r="EG289" s="28"/>
      <c r="EH289" s="28"/>
      <c r="EI289" s="28"/>
      <c r="EJ289" s="28"/>
      <c r="EK289" s="28"/>
      <c r="EL289" s="28"/>
      <c r="EM289" s="28"/>
      <c r="EN289" s="28"/>
      <c r="EO289" s="28"/>
      <c r="EP289" s="28"/>
      <c r="EQ289" s="28"/>
      <c r="ER289" s="28"/>
      <c r="ES289" s="28"/>
      <c r="ET289" s="28"/>
      <c r="EU289" s="28"/>
      <c r="EV289" s="28"/>
      <c r="EW289" s="28"/>
      <c r="EX289" s="28"/>
      <c r="EY289" s="28"/>
      <c r="EZ289" s="28"/>
      <c r="FA289" s="28"/>
      <c r="FB289" s="28"/>
      <c r="FC289" s="28"/>
      <c r="FD289" s="28"/>
      <c r="FE289" s="28"/>
      <c r="FF289" s="28"/>
      <c r="FG289" s="28"/>
      <c r="FH289" s="28"/>
      <c r="FI289" s="28"/>
      <c r="FJ289" s="28"/>
      <c r="FK289" s="28"/>
      <c r="FL289" s="28"/>
      <c r="FM289" s="28"/>
      <c r="FN289" s="28"/>
      <c r="FO289" s="28"/>
      <c r="FP289" s="28"/>
      <c r="FQ289" s="28"/>
      <c r="FR289" s="28"/>
      <c r="FS289" s="28"/>
      <c r="FT289" s="28"/>
      <c r="FU289" s="28"/>
      <c r="FV289" s="28"/>
      <c r="FW289" s="28"/>
      <c r="FX289" s="28"/>
      <c r="FY289" s="28"/>
      <c r="FZ289" s="28"/>
      <c r="GA289" s="28"/>
      <c r="GB289" s="28"/>
    </row>
    <row r="290" spans="1:184" s="12" customFormat="1" ht="20.100000000000001" customHeight="1" x14ac:dyDescent="0.3">
      <c r="A290" s="14"/>
      <c r="B290" s="8"/>
      <c r="C290" s="24">
        <v>0.75</v>
      </c>
      <c r="D290" s="24">
        <v>0.75</v>
      </c>
      <c r="E290" s="46">
        <f t="shared" si="28"/>
        <v>0</v>
      </c>
      <c r="F290" s="54"/>
      <c r="G290" s="54"/>
      <c r="H290" s="20">
        <f t="shared" si="29"/>
        <v>0</v>
      </c>
      <c r="I290" s="20">
        <f t="shared" si="30"/>
        <v>0</v>
      </c>
      <c r="J290" s="20">
        <f t="shared" si="31"/>
        <v>0</v>
      </c>
      <c r="K290" s="26" t="s">
        <v>10</v>
      </c>
      <c r="L290" s="25">
        <f>IF($K290=0,0,VLOOKUP($K290,'VPMA-Datenbasis'!$A$5:$C$252,2,FALSE))</f>
        <v>14</v>
      </c>
      <c r="M290" s="25">
        <f>IF($K290=0,0,VLOOKUP($K290,'VPMA-Datenbasis'!$A$5:$C$252,3,FALSE))</f>
        <v>28</v>
      </c>
      <c r="N290" s="43"/>
      <c r="O290" s="43"/>
      <c r="P290" s="43"/>
      <c r="Q290" s="21">
        <f t="shared" si="32"/>
        <v>0</v>
      </c>
      <c r="R290" s="45">
        <f t="shared" si="33"/>
        <v>0</v>
      </c>
      <c r="S290" s="13"/>
      <c r="T290" s="51"/>
      <c r="U290" s="11">
        <f t="shared" si="34"/>
        <v>0</v>
      </c>
      <c r="V290" s="28"/>
      <c r="W290" s="28"/>
      <c r="X290" s="2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  <c r="CW290" s="28"/>
      <c r="CX290" s="28"/>
      <c r="CY290" s="28"/>
      <c r="CZ290" s="28"/>
      <c r="DA290" s="28"/>
      <c r="DB290" s="28"/>
      <c r="DC290" s="28"/>
      <c r="DD290" s="28"/>
      <c r="DE290" s="28"/>
      <c r="DF290" s="28"/>
      <c r="DG290" s="28"/>
      <c r="DH290" s="28"/>
      <c r="DI290" s="28"/>
      <c r="DJ290" s="28"/>
      <c r="DK290" s="28"/>
      <c r="DL290" s="28"/>
      <c r="DM290" s="28"/>
      <c r="DN290" s="28"/>
      <c r="DO290" s="28"/>
      <c r="DP290" s="28"/>
      <c r="DQ290" s="28"/>
      <c r="DR290" s="28"/>
      <c r="DS290" s="28"/>
      <c r="DT290" s="28"/>
      <c r="DU290" s="28"/>
      <c r="DV290" s="28"/>
      <c r="DW290" s="28"/>
      <c r="DX290" s="28"/>
      <c r="DY290" s="28"/>
      <c r="DZ290" s="28"/>
      <c r="EA290" s="28"/>
      <c r="EB290" s="28"/>
      <c r="EC290" s="28"/>
      <c r="ED290" s="28"/>
      <c r="EE290" s="28"/>
      <c r="EF290" s="28"/>
      <c r="EG290" s="28"/>
      <c r="EH290" s="28"/>
      <c r="EI290" s="28"/>
      <c r="EJ290" s="28"/>
      <c r="EK290" s="28"/>
      <c r="EL290" s="28"/>
      <c r="EM290" s="28"/>
      <c r="EN290" s="28"/>
      <c r="EO290" s="28"/>
      <c r="EP290" s="28"/>
      <c r="EQ290" s="28"/>
      <c r="ER290" s="28"/>
      <c r="ES290" s="28"/>
      <c r="ET290" s="28"/>
      <c r="EU290" s="28"/>
      <c r="EV290" s="28"/>
      <c r="EW290" s="28"/>
      <c r="EX290" s="28"/>
      <c r="EY290" s="28"/>
      <c r="EZ290" s="28"/>
      <c r="FA290" s="28"/>
      <c r="FB290" s="28"/>
      <c r="FC290" s="28"/>
      <c r="FD290" s="28"/>
      <c r="FE290" s="28"/>
      <c r="FF290" s="28"/>
      <c r="FG290" s="28"/>
      <c r="FH290" s="28"/>
      <c r="FI290" s="28"/>
      <c r="FJ290" s="28"/>
      <c r="FK290" s="28"/>
      <c r="FL290" s="28"/>
      <c r="FM290" s="28"/>
      <c r="FN290" s="28"/>
      <c r="FO290" s="28"/>
      <c r="FP290" s="28"/>
      <c r="FQ290" s="28"/>
      <c r="FR290" s="28"/>
      <c r="FS290" s="28"/>
      <c r="FT290" s="28"/>
      <c r="FU290" s="28"/>
      <c r="FV290" s="28"/>
      <c r="FW290" s="28"/>
      <c r="FX290" s="28"/>
      <c r="FY290" s="28"/>
      <c r="FZ290" s="28"/>
      <c r="GA290" s="28"/>
      <c r="GB290" s="28"/>
    </row>
    <row r="291" spans="1:184" s="12" customFormat="1" ht="20.100000000000001" customHeight="1" x14ac:dyDescent="0.3">
      <c r="A291" s="14"/>
      <c r="B291" s="8"/>
      <c r="C291" s="24">
        <v>0.75</v>
      </c>
      <c r="D291" s="24">
        <v>0.75</v>
      </c>
      <c r="E291" s="46">
        <f t="shared" si="28"/>
        <v>0</v>
      </c>
      <c r="F291" s="54"/>
      <c r="G291" s="54"/>
      <c r="H291" s="20">
        <f t="shared" si="29"/>
        <v>0</v>
      </c>
      <c r="I291" s="20">
        <f t="shared" si="30"/>
        <v>0</v>
      </c>
      <c r="J291" s="20">
        <f t="shared" si="31"/>
        <v>0</v>
      </c>
      <c r="K291" s="26" t="s">
        <v>10</v>
      </c>
      <c r="L291" s="25">
        <f>IF($K291=0,0,VLOOKUP($K291,'VPMA-Datenbasis'!$A$5:$C$252,2,FALSE))</f>
        <v>14</v>
      </c>
      <c r="M291" s="25">
        <f>IF($K291=0,0,VLOOKUP($K291,'VPMA-Datenbasis'!$A$5:$C$252,3,FALSE))</f>
        <v>28</v>
      </c>
      <c r="N291" s="43"/>
      <c r="O291" s="43"/>
      <c r="P291" s="43"/>
      <c r="Q291" s="21">
        <f t="shared" si="32"/>
        <v>0</v>
      </c>
      <c r="R291" s="45">
        <f t="shared" si="33"/>
        <v>0</v>
      </c>
      <c r="S291" s="13"/>
      <c r="T291" s="51"/>
      <c r="U291" s="11">
        <f t="shared" si="34"/>
        <v>0</v>
      </c>
      <c r="V291" s="28"/>
      <c r="W291" s="28"/>
      <c r="X291" s="2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  <c r="CW291" s="28"/>
      <c r="CX291" s="28"/>
      <c r="CY291" s="28"/>
      <c r="CZ291" s="28"/>
      <c r="DA291" s="28"/>
      <c r="DB291" s="28"/>
      <c r="DC291" s="28"/>
      <c r="DD291" s="28"/>
      <c r="DE291" s="28"/>
      <c r="DF291" s="28"/>
      <c r="DG291" s="28"/>
      <c r="DH291" s="28"/>
      <c r="DI291" s="28"/>
      <c r="DJ291" s="28"/>
      <c r="DK291" s="28"/>
      <c r="DL291" s="28"/>
      <c r="DM291" s="28"/>
      <c r="DN291" s="28"/>
      <c r="DO291" s="28"/>
      <c r="DP291" s="28"/>
      <c r="DQ291" s="28"/>
      <c r="DR291" s="28"/>
      <c r="DS291" s="28"/>
      <c r="DT291" s="28"/>
      <c r="DU291" s="28"/>
      <c r="DV291" s="28"/>
      <c r="DW291" s="28"/>
      <c r="DX291" s="28"/>
      <c r="DY291" s="28"/>
      <c r="DZ291" s="28"/>
      <c r="EA291" s="28"/>
      <c r="EB291" s="28"/>
      <c r="EC291" s="28"/>
      <c r="ED291" s="28"/>
      <c r="EE291" s="28"/>
      <c r="EF291" s="28"/>
      <c r="EG291" s="28"/>
      <c r="EH291" s="28"/>
      <c r="EI291" s="28"/>
      <c r="EJ291" s="28"/>
      <c r="EK291" s="28"/>
      <c r="EL291" s="28"/>
      <c r="EM291" s="28"/>
      <c r="EN291" s="28"/>
      <c r="EO291" s="28"/>
      <c r="EP291" s="28"/>
      <c r="EQ291" s="28"/>
      <c r="ER291" s="28"/>
      <c r="ES291" s="28"/>
      <c r="ET291" s="28"/>
      <c r="EU291" s="28"/>
      <c r="EV291" s="28"/>
      <c r="EW291" s="28"/>
      <c r="EX291" s="28"/>
      <c r="EY291" s="28"/>
      <c r="EZ291" s="28"/>
      <c r="FA291" s="28"/>
      <c r="FB291" s="28"/>
      <c r="FC291" s="28"/>
      <c r="FD291" s="28"/>
      <c r="FE291" s="28"/>
      <c r="FF291" s="28"/>
      <c r="FG291" s="28"/>
      <c r="FH291" s="28"/>
      <c r="FI291" s="28"/>
      <c r="FJ291" s="28"/>
      <c r="FK291" s="28"/>
      <c r="FL291" s="28"/>
      <c r="FM291" s="28"/>
      <c r="FN291" s="28"/>
      <c r="FO291" s="28"/>
      <c r="FP291" s="28"/>
      <c r="FQ291" s="28"/>
      <c r="FR291" s="28"/>
      <c r="FS291" s="28"/>
      <c r="FT291" s="28"/>
      <c r="FU291" s="28"/>
      <c r="FV291" s="28"/>
      <c r="FW291" s="28"/>
      <c r="FX291" s="28"/>
      <c r="FY291" s="28"/>
      <c r="FZ291" s="28"/>
      <c r="GA291" s="28"/>
      <c r="GB291" s="28"/>
    </row>
    <row r="292" spans="1:184" s="12" customFormat="1" ht="20.100000000000001" customHeight="1" x14ac:dyDescent="0.3">
      <c r="A292" s="14"/>
      <c r="B292" s="8"/>
      <c r="C292" s="24">
        <v>0.75</v>
      </c>
      <c r="D292" s="24">
        <v>0.75</v>
      </c>
      <c r="E292" s="46">
        <f t="shared" si="28"/>
        <v>0</v>
      </c>
      <c r="F292" s="54"/>
      <c r="G292" s="54"/>
      <c r="H292" s="20">
        <f t="shared" si="29"/>
        <v>0</v>
      </c>
      <c r="I292" s="20">
        <f t="shared" si="30"/>
        <v>0</v>
      </c>
      <c r="J292" s="20">
        <f t="shared" si="31"/>
        <v>0</v>
      </c>
      <c r="K292" s="26" t="s">
        <v>10</v>
      </c>
      <c r="L292" s="25">
        <f>IF($K292=0,0,VLOOKUP($K292,'VPMA-Datenbasis'!$A$5:$C$252,2,FALSE))</f>
        <v>14</v>
      </c>
      <c r="M292" s="25">
        <f>IF($K292=0,0,VLOOKUP($K292,'VPMA-Datenbasis'!$A$5:$C$252,3,FALSE))</f>
        <v>28</v>
      </c>
      <c r="N292" s="43"/>
      <c r="O292" s="43"/>
      <c r="P292" s="43"/>
      <c r="Q292" s="21">
        <f t="shared" si="32"/>
        <v>0</v>
      </c>
      <c r="R292" s="45">
        <f t="shared" si="33"/>
        <v>0</v>
      </c>
      <c r="S292" s="13"/>
      <c r="T292" s="51"/>
      <c r="U292" s="11">
        <f t="shared" si="34"/>
        <v>0</v>
      </c>
      <c r="V292" s="28"/>
      <c r="W292" s="28"/>
      <c r="X292" s="2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  <c r="CX292" s="28"/>
      <c r="CY292" s="28"/>
      <c r="CZ292" s="28"/>
      <c r="DA292" s="28"/>
      <c r="DB292" s="28"/>
      <c r="DC292" s="28"/>
      <c r="DD292" s="28"/>
      <c r="DE292" s="28"/>
      <c r="DF292" s="28"/>
      <c r="DG292" s="28"/>
      <c r="DH292" s="28"/>
      <c r="DI292" s="28"/>
      <c r="DJ292" s="28"/>
      <c r="DK292" s="28"/>
      <c r="DL292" s="28"/>
      <c r="DM292" s="28"/>
      <c r="DN292" s="28"/>
      <c r="DO292" s="28"/>
      <c r="DP292" s="28"/>
      <c r="DQ292" s="28"/>
      <c r="DR292" s="28"/>
      <c r="DS292" s="28"/>
      <c r="DT292" s="28"/>
      <c r="DU292" s="28"/>
      <c r="DV292" s="28"/>
      <c r="DW292" s="28"/>
      <c r="DX292" s="28"/>
      <c r="DY292" s="28"/>
      <c r="DZ292" s="28"/>
      <c r="EA292" s="28"/>
      <c r="EB292" s="28"/>
      <c r="EC292" s="28"/>
      <c r="ED292" s="28"/>
      <c r="EE292" s="28"/>
      <c r="EF292" s="28"/>
      <c r="EG292" s="28"/>
      <c r="EH292" s="28"/>
      <c r="EI292" s="28"/>
      <c r="EJ292" s="28"/>
      <c r="EK292" s="28"/>
      <c r="EL292" s="28"/>
      <c r="EM292" s="28"/>
      <c r="EN292" s="28"/>
      <c r="EO292" s="28"/>
      <c r="EP292" s="28"/>
      <c r="EQ292" s="28"/>
      <c r="ER292" s="28"/>
      <c r="ES292" s="28"/>
      <c r="ET292" s="28"/>
      <c r="EU292" s="28"/>
      <c r="EV292" s="28"/>
      <c r="EW292" s="28"/>
      <c r="EX292" s="28"/>
      <c r="EY292" s="28"/>
      <c r="EZ292" s="28"/>
      <c r="FA292" s="28"/>
      <c r="FB292" s="28"/>
      <c r="FC292" s="28"/>
      <c r="FD292" s="28"/>
      <c r="FE292" s="28"/>
      <c r="FF292" s="28"/>
      <c r="FG292" s="28"/>
      <c r="FH292" s="28"/>
      <c r="FI292" s="28"/>
      <c r="FJ292" s="28"/>
      <c r="FK292" s="28"/>
      <c r="FL292" s="28"/>
      <c r="FM292" s="28"/>
      <c r="FN292" s="28"/>
      <c r="FO292" s="28"/>
      <c r="FP292" s="28"/>
      <c r="FQ292" s="28"/>
      <c r="FR292" s="28"/>
      <c r="FS292" s="28"/>
      <c r="FT292" s="28"/>
      <c r="FU292" s="28"/>
      <c r="FV292" s="28"/>
      <c r="FW292" s="28"/>
      <c r="FX292" s="28"/>
      <c r="FY292" s="28"/>
      <c r="FZ292" s="28"/>
      <c r="GA292" s="28"/>
      <c r="GB292" s="28"/>
    </row>
    <row r="293" spans="1:184" s="12" customFormat="1" ht="20.100000000000001" customHeight="1" x14ac:dyDescent="0.3">
      <c r="A293" s="14"/>
      <c r="B293" s="8"/>
      <c r="C293" s="24">
        <v>0.75</v>
      </c>
      <c r="D293" s="24">
        <v>0.75</v>
      </c>
      <c r="E293" s="46">
        <f t="shared" si="28"/>
        <v>0</v>
      </c>
      <c r="F293" s="54"/>
      <c r="G293" s="54"/>
      <c r="H293" s="20">
        <f t="shared" si="29"/>
        <v>0</v>
      </c>
      <c r="I293" s="20">
        <f t="shared" si="30"/>
        <v>0</v>
      </c>
      <c r="J293" s="20">
        <f t="shared" si="31"/>
        <v>0</v>
      </c>
      <c r="K293" s="26" t="s">
        <v>10</v>
      </c>
      <c r="L293" s="25">
        <f>IF($K293=0,0,VLOOKUP($K293,'VPMA-Datenbasis'!$A$5:$C$252,2,FALSE))</f>
        <v>14</v>
      </c>
      <c r="M293" s="25">
        <f>IF($K293=0,0,VLOOKUP($K293,'VPMA-Datenbasis'!$A$5:$C$252,3,FALSE))</f>
        <v>28</v>
      </c>
      <c r="N293" s="43"/>
      <c r="O293" s="43"/>
      <c r="P293" s="43"/>
      <c r="Q293" s="21">
        <f t="shared" si="32"/>
        <v>0</v>
      </c>
      <c r="R293" s="45">
        <f t="shared" si="33"/>
        <v>0</v>
      </c>
      <c r="S293" s="13"/>
      <c r="T293" s="51"/>
      <c r="U293" s="11">
        <f t="shared" si="34"/>
        <v>0</v>
      </c>
      <c r="V293" s="28"/>
      <c r="W293" s="28"/>
      <c r="X293" s="2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  <c r="CX293" s="28"/>
      <c r="CY293" s="28"/>
      <c r="CZ293" s="28"/>
      <c r="DA293" s="28"/>
      <c r="DB293" s="28"/>
      <c r="DC293" s="28"/>
      <c r="DD293" s="28"/>
      <c r="DE293" s="28"/>
      <c r="DF293" s="28"/>
      <c r="DG293" s="28"/>
      <c r="DH293" s="28"/>
      <c r="DI293" s="28"/>
      <c r="DJ293" s="28"/>
      <c r="DK293" s="28"/>
      <c r="DL293" s="28"/>
      <c r="DM293" s="28"/>
      <c r="DN293" s="28"/>
      <c r="DO293" s="28"/>
      <c r="DP293" s="28"/>
      <c r="DQ293" s="28"/>
      <c r="DR293" s="28"/>
      <c r="DS293" s="28"/>
      <c r="DT293" s="28"/>
      <c r="DU293" s="28"/>
      <c r="DV293" s="28"/>
      <c r="DW293" s="28"/>
      <c r="DX293" s="28"/>
      <c r="DY293" s="28"/>
      <c r="DZ293" s="28"/>
      <c r="EA293" s="28"/>
      <c r="EB293" s="28"/>
      <c r="EC293" s="28"/>
      <c r="ED293" s="28"/>
      <c r="EE293" s="28"/>
      <c r="EF293" s="28"/>
      <c r="EG293" s="28"/>
      <c r="EH293" s="28"/>
      <c r="EI293" s="28"/>
      <c r="EJ293" s="28"/>
      <c r="EK293" s="28"/>
      <c r="EL293" s="28"/>
      <c r="EM293" s="28"/>
      <c r="EN293" s="28"/>
      <c r="EO293" s="28"/>
      <c r="EP293" s="28"/>
      <c r="EQ293" s="28"/>
      <c r="ER293" s="28"/>
      <c r="ES293" s="28"/>
      <c r="ET293" s="28"/>
      <c r="EU293" s="28"/>
      <c r="EV293" s="28"/>
      <c r="EW293" s="28"/>
      <c r="EX293" s="28"/>
      <c r="EY293" s="28"/>
      <c r="EZ293" s="28"/>
      <c r="FA293" s="28"/>
      <c r="FB293" s="28"/>
      <c r="FC293" s="28"/>
      <c r="FD293" s="28"/>
      <c r="FE293" s="28"/>
      <c r="FF293" s="28"/>
      <c r="FG293" s="28"/>
      <c r="FH293" s="28"/>
      <c r="FI293" s="28"/>
      <c r="FJ293" s="28"/>
      <c r="FK293" s="28"/>
      <c r="FL293" s="28"/>
      <c r="FM293" s="28"/>
      <c r="FN293" s="28"/>
      <c r="FO293" s="28"/>
      <c r="FP293" s="28"/>
      <c r="FQ293" s="28"/>
      <c r="FR293" s="28"/>
      <c r="FS293" s="28"/>
      <c r="FT293" s="28"/>
      <c r="FU293" s="28"/>
      <c r="FV293" s="28"/>
      <c r="FW293" s="28"/>
      <c r="FX293" s="28"/>
      <c r="FY293" s="28"/>
      <c r="FZ293" s="28"/>
      <c r="GA293" s="28"/>
      <c r="GB293" s="28"/>
    </row>
    <row r="294" spans="1:184" s="12" customFormat="1" ht="20.100000000000001" customHeight="1" x14ac:dyDescent="0.3">
      <c r="A294" s="14"/>
      <c r="B294" s="8"/>
      <c r="C294" s="24">
        <v>0.75</v>
      </c>
      <c r="D294" s="24">
        <v>0.75</v>
      </c>
      <c r="E294" s="46">
        <f t="shared" si="28"/>
        <v>0</v>
      </c>
      <c r="F294" s="54"/>
      <c r="G294" s="54"/>
      <c r="H294" s="20">
        <f t="shared" si="29"/>
        <v>0</v>
      </c>
      <c r="I294" s="20">
        <f t="shared" si="30"/>
        <v>0</v>
      </c>
      <c r="J294" s="20">
        <f t="shared" si="31"/>
        <v>0</v>
      </c>
      <c r="K294" s="26" t="s">
        <v>10</v>
      </c>
      <c r="L294" s="25">
        <f>IF($K294=0,0,VLOOKUP($K294,'VPMA-Datenbasis'!$A$5:$C$252,2,FALSE))</f>
        <v>14</v>
      </c>
      <c r="M294" s="25">
        <f>IF($K294=0,0,VLOOKUP($K294,'VPMA-Datenbasis'!$A$5:$C$252,3,FALSE))</f>
        <v>28</v>
      </c>
      <c r="N294" s="43"/>
      <c r="O294" s="43"/>
      <c r="P294" s="43"/>
      <c r="Q294" s="21">
        <f t="shared" si="32"/>
        <v>0</v>
      </c>
      <c r="R294" s="45">
        <f t="shared" si="33"/>
        <v>0</v>
      </c>
      <c r="S294" s="13"/>
      <c r="T294" s="51"/>
      <c r="U294" s="11">
        <f t="shared" si="34"/>
        <v>0</v>
      </c>
      <c r="V294" s="28"/>
      <c r="W294" s="28"/>
      <c r="X294" s="2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8"/>
      <c r="CX294" s="28"/>
      <c r="CY294" s="28"/>
      <c r="CZ294" s="28"/>
      <c r="DA294" s="28"/>
      <c r="DB294" s="28"/>
      <c r="DC294" s="28"/>
      <c r="DD294" s="28"/>
      <c r="DE294" s="28"/>
      <c r="DF294" s="28"/>
      <c r="DG294" s="28"/>
      <c r="DH294" s="28"/>
      <c r="DI294" s="28"/>
      <c r="DJ294" s="28"/>
      <c r="DK294" s="28"/>
      <c r="DL294" s="28"/>
      <c r="DM294" s="28"/>
      <c r="DN294" s="28"/>
      <c r="DO294" s="28"/>
      <c r="DP294" s="28"/>
      <c r="DQ294" s="28"/>
      <c r="DR294" s="28"/>
      <c r="DS294" s="28"/>
      <c r="DT294" s="28"/>
      <c r="DU294" s="28"/>
      <c r="DV294" s="28"/>
      <c r="DW294" s="28"/>
      <c r="DX294" s="28"/>
      <c r="DY294" s="28"/>
      <c r="DZ294" s="28"/>
      <c r="EA294" s="28"/>
      <c r="EB294" s="28"/>
      <c r="EC294" s="28"/>
      <c r="ED294" s="28"/>
      <c r="EE294" s="28"/>
      <c r="EF294" s="28"/>
      <c r="EG294" s="28"/>
      <c r="EH294" s="28"/>
      <c r="EI294" s="28"/>
      <c r="EJ294" s="28"/>
      <c r="EK294" s="28"/>
      <c r="EL294" s="28"/>
      <c r="EM294" s="28"/>
      <c r="EN294" s="28"/>
      <c r="EO294" s="28"/>
      <c r="EP294" s="28"/>
      <c r="EQ294" s="28"/>
      <c r="ER294" s="28"/>
      <c r="ES294" s="28"/>
      <c r="ET294" s="28"/>
      <c r="EU294" s="28"/>
      <c r="EV294" s="28"/>
      <c r="EW294" s="28"/>
      <c r="EX294" s="28"/>
      <c r="EY294" s="28"/>
      <c r="EZ294" s="28"/>
      <c r="FA294" s="28"/>
      <c r="FB294" s="28"/>
      <c r="FC294" s="28"/>
      <c r="FD294" s="28"/>
      <c r="FE294" s="28"/>
      <c r="FF294" s="28"/>
      <c r="FG294" s="28"/>
      <c r="FH294" s="28"/>
      <c r="FI294" s="28"/>
      <c r="FJ294" s="28"/>
      <c r="FK294" s="28"/>
      <c r="FL294" s="28"/>
      <c r="FM294" s="28"/>
      <c r="FN294" s="28"/>
      <c r="FO294" s="28"/>
      <c r="FP294" s="28"/>
      <c r="FQ294" s="28"/>
      <c r="FR294" s="28"/>
      <c r="FS294" s="28"/>
      <c r="FT294" s="28"/>
      <c r="FU294" s="28"/>
      <c r="FV294" s="28"/>
      <c r="FW294" s="28"/>
      <c r="FX294" s="28"/>
      <c r="FY294" s="28"/>
      <c r="FZ294" s="28"/>
      <c r="GA294" s="28"/>
      <c r="GB294" s="28"/>
    </row>
    <row r="295" spans="1:184" s="12" customFormat="1" ht="20.100000000000001" customHeight="1" x14ac:dyDescent="0.3">
      <c r="A295" s="14"/>
      <c r="B295" s="8"/>
      <c r="C295" s="24">
        <v>0.75</v>
      </c>
      <c r="D295" s="24">
        <v>0.75</v>
      </c>
      <c r="E295" s="46">
        <f t="shared" si="28"/>
        <v>0</v>
      </c>
      <c r="F295" s="54"/>
      <c r="G295" s="54"/>
      <c r="H295" s="20">
        <f t="shared" si="29"/>
        <v>0</v>
      </c>
      <c r="I295" s="20">
        <f t="shared" si="30"/>
        <v>0</v>
      </c>
      <c r="J295" s="20">
        <f t="shared" si="31"/>
        <v>0</v>
      </c>
      <c r="K295" s="26" t="s">
        <v>10</v>
      </c>
      <c r="L295" s="25">
        <f>IF($K295=0,0,VLOOKUP($K295,'VPMA-Datenbasis'!$A$5:$C$252,2,FALSE))</f>
        <v>14</v>
      </c>
      <c r="M295" s="25">
        <f>IF($K295=0,0,VLOOKUP($K295,'VPMA-Datenbasis'!$A$5:$C$252,3,FALSE))</f>
        <v>28</v>
      </c>
      <c r="N295" s="43"/>
      <c r="O295" s="43"/>
      <c r="P295" s="43"/>
      <c r="Q295" s="21">
        <f t="shared" si="32"/>
        <v>0</v>
      </c>
      <c r="R295" s="45">
        <f t="shared" si="33"/>
        <v>0</v>
      </c>
      <c r="S295" s="13"/>
      <c r="T295" s="51"/>
      <c r="U295" s="11">
        <f t="shared" si="34"/>
        <v>0</v>
      </c>
      <c r="V295" s="28"/>
      <c r="W295" s="28"/>
      <c r="X295" s="2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  <c r="CW295" s="28"/>
      <c r="CX295" s="28"/>
      <c r="CY295" s="28"/>
      <c r="CZ295" s="28"/>
      <c r="DA295" s="28"/>
      <c r="DB295" s="28"/>
      <c r="DC295" s="28"/>
      <c r="DD295" s="28"/>
      <c r="DE295" s="28"/>
      <c r="DF295" s="28"/>
      <c r="DG295" s="28"/>
      <c r="DH295" s="28"/>
      <c r="DI295" s="28"/>
      <c r="DJ295" s="28"/>
      <c r="DK295" s="28"/>
      <c r="DL295" s="28"/>
      <c r="DM295" s="28"/>
      <c r="DN295" s="28"/>
      <c r="DO295" s="28"/>
      <c r="DP295" s="28"/>
      <c r="DQ295" s="28"/>
      <c r="DR295" s="28"/>
      <c r="DS295" s="28"/>
      <c r="DT295" s="28"/>
      <c r="DU295" s="28"/>
      <c r="DV295" s="28"/>
      <c r="DW295" s="28"/>
      <c r="DX295" s="28"/>
      <c r="DY295" s="28"/>
      <c r="DZ295" s="28"/>
      <c r="EA295" s="28"/>
      <c r="EB295" s="28"/>
      <c r="EC295" s="28"/>
      <c r="ED295" s="28"/>
      <c r="EE295" s="28"/>
      <c r="EF295" s="28"/>
      <c r="EG295" s="28"/>
      <c r="EH295" s="28"/>
      <c r="EI295" s="28"/>
      <c r="EJ295" s="28"/>
      <c r="EK295" s="28"/>
      <c r="EL295" s="28"/>
      <c r="EM295" s="28"/>
      <c r="EN295" s="28"/>
      <c r="EO295" s="28"/>
      <c r="EP295" s="28"/>
      <c r="EQ295" s="28"/>
      <c r="ER295" s="28"/>
      <c r="ES295" s="28"/>
      <c r="ET295" s="28"/>
      <c r="EU295" s="28"/>
      <c r="EV295" s="28"/>
      <c r="EW295" s="28"/>
      <c r="EX295" s="28"/>
      <c r="EY295" s="28"/>
      <c r="EZ295" s="28"/>
      <c r="FA295" s="28"/>
      <c r="FB295" s="28"/>
      <c r="FC295" s="28"/>
      <c r="FD295" s="28"/>
      <c r="FE295" s="28"/>
      <c r="FF295" s="28"/>
      <c r="FG295" s="28"/>
      <c r="FH295" s="28"/>
      <c r="FI295" s="28"/>
      <c r="FJ295" s="28"/>
      <c r="FK295" s="28"/>
      <c r="FL295" s="28"/>
      <c r="FM295" s="28"/>
      <c r="FN295" s="28"/>
      <c r="FO295" s="28"/>
      <c r="FP295" s="28"/>
      <c r="FQ295" s="28"/>
      <c r="FR295" s="28"/>
      <c r="FS295" s="28"/>
      <c r="FT295" s="28"/>
      <c r="FU295" s="28"/>
      <c r="FV295" s="28"/>
      <c r="FW295" s="28"/>
      <c r="FX295" s="28"/>
      <c r="FY295" s="28"/>
      <c r="FZ295" s="28"/>
      <c r="GA295" s="28"/>
      <c r="GB295" s="28"/>
    </row>
    <row r="296" spans="1:184" s="12" customFormat="1" ht="20.100000000000001" customHeight="1" x14ac:dyDescent="0.3">
      <c r="A296" s="14"/>
      <c r="B296" s="8"/>
      <c r="C296" s="24">
        <v>0.75</v>
      </c>
      <c r="D296" s="24">
        <v>0.75</v>
      </c>
      <c r="E296" s="46">
        <f t="shared" si="28"/>
        <v>0</v>
      </c>
      <c r="F296" s="54"/>
      <c r="G296" s="54"/>
      <c r="H296" s="20">
        <f t="shared" si="29"/>
        <v>0</v>
      </c>
      <c r="I296" s="20">
        <f t="shared" si="30"/>
        <v>0</v>
      </c>
      <c r="J296" s="20">
        <f t="shared" si="31"/>
        <v>0</v>
      </c>
      <c r="K296" s="26" t="s">
        <v>10</v>
      </c>
      <c r="L296" s="25">
        <f>IF($K296=0,0,VLOOKUP($K296,'VPMA-Datenbasis'!$A$5:$C$252,2,FALSE))</f>
        <v>14</v>
      </c>
      <c r="M296" s="25">
        <f>IF($K296=0,0,VLOOKUP($K296,'VPMA-Datenbasis'!$A$5:$C$252,3,FALSE))</f>
        <v>28</v>
      </c>
      <c r="N296" s="43"/>
      <c r="O296" s="43"/>
      <c r="P296" s="43"/>
      <c r="Q296" s="21">
        <f t="shared" si="32"/>
        <v>0</v>
      </c>
      <c r="R296" s="45">
        <f t="shared" si="33"/>
        <v>0</v>
      </c>
      <c r="S296" s="13"/>
      <c r="T296" s="51"/>
      <c r="U296" s="11">
        <f t="shared" si="34"/>
        <v>0</v>
      </c>
      <c r="V296" s="28"/>
      <c r="W296" s="28"/>
      <c r="X296" s="2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  <c r="CW296" s="28"/>
      <c r="CX296" s="28"/>
      <c r="CY296" s="28"/>
      <c r="CZ296" s="28"/>
      <c r="DA296" s="28"/>
      <c r="DB296" s="28"/>
      <c r="DC296" s="28"/>
      <c r="DD296" s="28"/>
      <c r="DE296" s="28"/>
      <c r="DF296" s="28"/>
      <c r="DG296" s="28"/>
      <c r="DH296" s="28"/>
      <c r="DI296" s="28"/>
      <c r="DJ296" s="28"/>
      <c r="DK296" s="28"/>
      <c r="DL296" s="28"/>
      <c r="DM296" s="28"/>
      <c r="DN296" s="28"/>
      <c r="DO296" s="28"/>
      <c r="DP296" s="28"/>
      <c r="DQ296" s="28"/>
      <c r="DR296" s="28"/>
      <c r="DS296" s="28"/>
      <c r="DT296" s="28"/>
      <c r="DU296" s="28"/>
      <c r="DV296" s="28"/>
      <c r="DW296" s="28"/>
      <c r="DX296" s="28"/>
      <c r="DY296" s="28"/>
      <c r="DZ296" s="28"/>
      <c r="EA296" s="28"/>
      <c r="EB296" s="28"/>
      <c r="EC296" s="28"/>
      <c r="ED296" s="28"/>
      <c r="EE296" s="28"/>
      <c r="EF296" s="28"/>
      <c r="EG296" s="28"/>
      <c r="EH296" s="28"/>
      <c r="EI296" s="28"/>
      <c r="EJ296" s="28"/>
      <c r="EK296" s="28"/>
      <c r="EL296" s="28"/>
      <c r="EM296" s="28"/>
      <c r="EN296" s="28"/>
      <c r="EO296" s="28"/>
      <c r="EP296" s="28"/>
      <c r="EQ296" s="28"/>
      <c r="ER296" s="28"/>
      <c r="ES296" s="28"/>
      <c r="ET296" s="28"/>
      <c r="EU296" s="28"/>
      <c r="EV296" s="28"/>
      <c r="EW296" s="28"/>
      <c r="EX296" s="28"/>
      <c r="EY296" s="28"/>
      <c r="EZ296" s="28"/>
      <c r="FA296" s="28"/>
      <c r="FB296" s="28"/>
      <c r="FC296" s="28"/>
      <c r="FD296" s="28"/>
      <c r="FE296" s="28"/>
      <c r="FF296" s="28"/>
      <c r="FG296" s="28"/>
      <c r="FH296" s="28"/>
      <c r="FI296" s="28"/>
      <c r="FJ296" s="28"/>
      <c r="FK296" s="28"/>
      <c r="FL296" s="28"/>
      <c r="FM296" s="28"/>
      <c r="FN296" s="28"/>
      <c r="FO296" s="28"/>
      <c r="FP296" s="28"/>
      <c r="FQ296" s="28"/>
      <c r="FR296" s="28"/>
      <c r="FS296" s="28"/>
      <c r="FT296" s="28"/>
      <c r="FU296" s="28"/>
      <c r="FV296" s="28"/>
      <c r="FW296" s="28"/>
      <c r="FX296" s="28"/>
      <c r="FY296" s="28"/>
      <c r="FZ296" s="28"/>
      <c r="GA296" s="28"/>
      <c r="GB296" s="28"/>
    </row>
    <row r="297" spans="1:184" s="12" customFormat="1" ht="20.100000000000001" customHeight="1" x14ac:dyDescent="0.3">
      <c r="A297" s="14"/>
      <c r="B297" s="8"/>
      <c r="C297" s="24">
        <v>0.75</v>
      </c>
      <c r="D297" s="24">
        <v>0.75</v>
      </c>
      <c r="E297" s="46">
        <f t="shared" si="28"/>
        <v>0</v>
      </c>
      <c r="F297" s="54"/>
      <c r="G297" s="54"/>
      <c r="H297" s="20">
        <f t="shared" si="29"/>
        <v>0</v>
      </c>
      <c r="I297" s="20">
        <f t="shared" si="30"/>
        <v>0</v>
      </c>
      <c r="J297" s="20">
        <f t="shared" si="31"/>
        <v>0</v>
      </c>
      <c r="K297" s="26" t="s">
        <v>10</v>
      </c>
      <c r="L297" s="25">
        <f>IF($K297=0,0,VLOOKUP($K297,'VPMA-Datenbasis'!$A$5:$C$252,2,FALSE))</f>
        <v>14</v>
      </c>
      <c r="M297" s="25">
        <f>IF($K297=0,0,VLOOKUP($K297,'VPMA-Datenbasis'!$A$5:$C$252,3,FALSE))</f>
        <v>28</v>
      </c>
      <c r="N297" s="43"/>
      <c r="O297" s="43"/>
      <c r="P297" s="43"/>
      <c r="Q297" s="21">
        <f t="shared" si="32"/>
        <v>0</v>
      </c>
      <c r="R297" s="45">
        <f t="shared" si="33"/>
        <v>0</v>
      </c>
      <c r="S297" s="13"/>
      <c r="T297" s="51"/>
      <c r="U297" s="11">
        <f t="shared" si="34"/>
        <v>0</v>
      </c>
      <c r="V297" s="28"/>
      <c r="W297" s="28"/>
      <c r="X297" s="2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  <c r="CW297" s="28"/>
      <c r="CX297" s="28"/>
      <c r="CY297" s="28"/>
      <c r="CZ297" s="28"/>
      <c r="DA297" s="28"/>
      <c r="DB297" s="28"/>
      <c r="DC297" s="28"/>
      <c r="DD297" s="28"/>
      <c r="DE297" s="28"/>
      <c r="DF297" s="28"/>
      <c r="DG297" s="28"/>
      <c r="DH297" s="28"/>
      <c r="DI297" s="28"/>
      <c r="DJ297" s="28"/>
      <c r="DK297" s="28"/>
      <c r="DL297" s="28"/>
      <c r="DM297" s="28"/>
      <c r="DN297" s="28"/>
      <c r="DO297" s="28"/>
      <c r="DP297" s="28"/>
      <c r="DQ297" s="28"/>
      <c r="DR297" s="28"/>
      <c r="DS297" s="28"/>
      <c r="DT297" s="28"/>
      <c r="DU297" s="28"/>
      <c r="DV297" s="28"/>
      <c r="DW297" s="28"/>
      <c r="DX297" s="28"/>
      <c r="DY297" s="28"/>
      <c r="DZ297" s="28"/>
      <c r="EA297" s="28"/>
      <c r="EB297" s="28"/>
      <c r="EC297" s="28"/>
      <c r="ED297" s="28"/>
      <c r="EE297" s="28"/>
      <c r="EF297" s="28"/>
      <c r="EG297" s="28"/>
      <c r="EH297" s="28"/>
      <c r="EI297" s="28"/>
      <c r="EJ297" s="28"/>
      <c r="EK297" s="28"/>
      <c r="EL297" s="28"/>
      <c r="EM297" s="28"/>
      <c r="EN297" s="28"/>
      <c r="EO297" s="28"/>
      <c r="EP297" s="28"/>
      <c r="EQ297" s="28"/>
      <c r="ER297" s="28"/>
      <c r="ES297" s="28"/>
      <c r="ET297" s="28"/>
      <c r="EU297" s="28"/>
      <c r="EV297" s="28"/>
      <c r="EW297" s="28"/>
      <c r="EX297" s="28"/>
      <c r="EY297" s="28"/>
      <c r="EZ297" s="28"/>
      <c r="FA297" s="28"/>
      <c r="FB297" s="28"/>
      <c r="FC297" s="28"/>
      <c r="FD297" s="28"/>
      <c r="FE297" s="28"/>
      <c r="FF297" s="28"/>
      <c r="FG297" s="28"/>
      <c r="FH297" s="28"/>
      <c r="FI297" s="28"/>
      <c r="FJ297" s="28"/>
      <c r="FK297" s="28"/>
      <c r="FL297" s="28"/>
      <c r="FM297" s="28"/>
      <c r="FN297" s="28"/>
      <c r="FO297" s="28"/>
      <c r="FP297" s="28"/>
      <c r="FQ297" s="28"/>
      <c r="FR297" s="28"/>
      <c r="FS297" s="28"/>
      <c r="FT297" s="28"/>
      <c r="FU297" s="28"/>
      <c r="FV297" s="28"/>
      <c r="FW297" s="28"/>
      <c r="FX297" s="28"/>
      <c r="FY297" s="28"/>
      <c r="FZ297" s="28"/>
      <c r="GA297" s="28"/>
      <c r="GB297" s="28"/>
    </row>
    <row r="298" spans="1:184" s="12" customFormat="1" ht="20.100000000000001" customHeight="1" x14ac:dyDescent="0.3">
      <c r="A298" s="14"/>
      <c r="B298" s="8"/>
      <c r="C298" s="24">
        <v>0.75</v>
      </c>
      <c r="D298" s="24">
        <v>0.75</v>
      </c>
      <c r="E298" s="46">
        <f t="shared" si="28"/>
        <v>0</v>
      </c>
      <c r="F298" s="54"/>
      <c r="G298" s="54"/>
      <c r="H298" s="20">
        <f t="shared" si="29"/>
        <v>0</v>
      </c>
      <c r="I298" s="20">
        <f t="shared" si="30"/>
        <v>0</v>
      </c>
      <c r="J298" s="20">
        <f t="shared" si="31"/>
        <v>0</v>
      </c>
      <c r="K298" s="26" t="s">
        <v>10</v>
      </c>
      <c r="L298" s="25">
        <f>IF($K298=0,0,VLOOKUP($K298,'VPMA-Datenbasis'!$A$5:$C$252,2,FALSE))</f>
        <v>14</v>
      </c>
      <c r="M298" s="25">
        <f>IF($K298=0,0,VLOOKUP($K298,'VPMA-Datenbasis'!$A$5:$C$252,3,FALSE))</f>
        <v>28</v>
      </c>
      <c r="N298" s="43"/>
      <c r="O298" s="43"/>
      <c r="P298" s="43"/>
      <c r="Q298" s="21">
        <f t="shared" si="32"/>
        <v>0</v>
      </c>
      <c r="R298" s="45">
        <f t="shared" si="33"/>
        <v>0</v>
      </c>
      <c r="S298" s="13"/>
      <c r="T298" s="51"/>
      <c r="U298" s="11">
        <f t="shared" si="34"/>
        <v>0</v>
      </c>
      <c r="V298" s="28"/>
      <c r="W298" s="28"/>
      <c r="X298" s="2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  <c r="CS298" s="28"/>
      <c r="CT298" s="28"/>
      <c r="CU298" s="28"/>
      <c r="CV298" s="28"/>
      <c r="CW298" s="28"/>
      <c r="CX298" s="28"/>
      <c r="CY298" s="28"/>
      <c r="CZ298" s="28"/>
      <c r="DA298" s="28"/>
      <c r="DB298" s="28"/>
      <c r="DC298" s="28"/>
      <c r="DD298" s="28"/>
      <c r="DE298" s="28"/>
      <c r="DF298" s="28"/>
      <c r="DG298" s="28"/>
      <c r="DH298" s="28"/>
      <c r="DI298" s="28"/>
      <c r="DJ298" s="28"/>
      <c r="DK298" s="28"/>
      <c r="DL298" s="28"/>
      <c r="DM298" s="28"/>
      <c r="DN298" s="28"/>
      <c r="DO298" s="28"/>
      <c r="DP298" s="28"/>
      <c r="DQ298" s="28"/>
      <c r="DR298" s="28"/>
      <c r="DS298" s="28"/>
      <c r="DT298" s="28"/>
      <c r="DU298" s="28"/>
      <c r="DV298" s="28"/>
      <c r="DW298" s="28"/>
      <c r="DX298" s="28"/>
      <c r="DY298" s="28"/>
      <c r="DZ298" s="28"/>
      <c r="EA298" s="28"/>
      <c r="EB298" s="28"/>
      <c r="EC298" s="28"/>
      <c r="ED298" s="28"/>
      <c r="EE298" s="28"/>
      <c r="EF298" s="28"/>
      <c r="EG298" s="28"/>
      <c r="EH298" s="28"/>
      <c r="EI298" s="28"/>
      <c r="EJ298" s="28"/>
      <c r="EK298" s="28"/>
      <c r="EL298" s="28"/>
      <c r="EM298" s="28"/>
      <c r="EN298" s="28"/>
      <c r="EO298" s="28"/>
      <c r="EP298" s="28"/>
      <c r="EQ298" s="28"/>
      <c r="ER298" s="28"/>
      <c r="ES298" s="28"/>
      <c r="ET298" s="28"/>
      <c r="EU298" s="28"/>
      <c r="EV298" s="28"/>
      <c r="EW298" s="28"/>
      <c r="EX298" s="28"/>
      <c r="EY298" s="28"/>
      <c r="EZ298" s="28"/>
      <c r="FA298" s="28"/>
      <c r="FB298" s="28"/>
      <c r="FC298" s="28"/>
      <c r="FD298" s="28"/>
      <c r="FE298" s="28"/>
      <c r="FF298" s="28"/>
      <c r="FG298" s="28"/>
      <c r="FH298" s="28"/>
      <c r="FI298" s="28"/>
      <c r="FJ298" s="28"/>
      <c r="FK298" s="28"/>
      <c r="FL298" s="28"/>
      <c r="FM298" s="28"/>
      <c r="FN298" s="28"/>
      <c r="FO298" s="28"/>
      <c r="FP298" s="28"/>
      <c r="FQ298" s="28"/>
      <c r="FR298" s="28"/>
      <c r="FS298" s="28"/>
      <c r="FT298" s="28"/>
      <c r="FU298" s="28"/>
      <c r="FV298" s="28"/>
      <c r="FW298" s="28"/>
      <c r="FX298" s="28"/>
      <c r="FY298" s="28"/>
      <c r="FZ298" s="28"/>
      <c r="GA298" s="28"/>
      <c r="GB298" s="28"/>
    </row>
    <row r="299" spans="1:184" s="12" customFormat="1" ht="20.100000000000001" customHeight="1" x14ac:dyDescent="0.3">
      <c r="A299" s="14"/>
      <c r="B299" s="8"/>
      <c r="C299" s="24">
        <v>0.75</v>
      </c>
      <c r="D299" s="24">
        <v>0.75</v>
      </c>
      <c r="E299" s="46">
        <f t="shared" si="28"/>
        <v>0</v>
      </c>
      <c r="F299" s="54"/>
      <c r="G299" s="54"/>
      <c r="H299" s="20">
        <f t="shared" si="29"/>
        <v>0</v>
      </c>
      <c r="I299" s="20">
        <f t="shared" si="30"/>
        <v>0</v>
      </c>
      <c r="J299" s="20">
        <f t="shared" si="31"/>
        <v>0</v>
      </c>
      <c r="K299" s="26" t="s">
        <v>10</v>
      </c>
      <c r="L299" s="25">
        <f>IF($K299=0,0,VLOOKUP($K299,'VPMA-Datenbasis'!$A$5:$C$252,2,FALSE))</f>
        <v>14</v>
      </c>
      <c r="M299" s="25">
        <f>IF($K299=0,0,VLOOKUP($K299,'VPMA-Datenbasis'!$A$5:$C$252,3,FALSE))</f>
        <v>28</v>
      </c>
      <c r="N299" s="43"/>
      <c r="O299" s="43"/>
      <c r="P299" s="43"/>
      <c r="Q299" s="21">
        <f t="shared" si="32"/>
        <v>0</v>
      </c>
      <c r="R299" s="45">
        <f t="shared" si="33"/>
        <v>0</v>
      </c>
      <c r="S299" s="13"/>
      <c r="T299" s="51"/>
      <c r="U299" s="11">
        <f t="shared" si="34"/>
        <v>0</v>
      </c>
      <c r="V299" s="28"/>
      <c r="W299" s="28"/>
      <c r="X299" s="2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  <c r="CW299" s="28"/>
      <c r="CX299" s="28"/>
      <c r="CY299" s="28"/>
      <c r="CZ299" s="28"/>
      <c r="DA299" s="28"/>
      <c r="DB299" s="28"/>
      <c r="DC299" s="28"/>
      <c r="DD299" s="28"/>
      <c r="DE299" s="28"/>
      <c r="DF299" s="28"/>
      <c r="DG299" s="28"/>
      <c r="DH299" s="28"/>
      <c r="DI299" s="28"/>
      <c r="DJ299" s="28"/>
      <c r="DK299" s="28"/>
      <c r="DL299" s="28"/>
      <c r="DM299" s="28"/>
      <c r="DN299" s="28"/>
      <c r="DO299" s="28"/>
      <c r="DP299" s="28"/>
      <c r="DQ299" s="28"/>
      <c r="DR299" s="28"/>
      <c r="DS299" s="28"/>
      <c r="DT299" s="28"/>
      <c r="DU299" s="28"/>
      <c r="DV299" s="28"/>
      <c r="DW299" s="28"/>
      <c r="DX299" s="28"/>
      <c r="DY299" s="28"/>
      <c r="DZ299" s="28"/>
      <c r="EA299" s="28"/>
      <c r="EB299" s="28"/>
      <c r="EC299" s="28"/>
      <c r="ED299" s="28"/>
      <c r="EE299" s="28"/>
      <c r="EF299" s="28"/>
      <c r="EG299" s="28"/>
      <c r="EH299" s="28"/>
      <c r="EI299" s="28"/>
      <c r="EJ299" s="28"/>
      <c r="EK299" s="28"/>
      <c r="EL299" s="28"/>
      <c r="EM299" s="28"/>
      <c r="EN299" s="28"/>
      <c r="EO299" s="28"/>
      <c r="EP299" s="28"/>
      <c r="EQ299" s="28"/>
      <c r="ER299" s="28"/>
      <c r="ES299" s="28"/>
      <c r="ET299" s="28"/>
      <c r="EU299" s="28"/>
      <c r="EV299" s="28"/>
      <c r="EW299" s="28"/>
      <c r="EX299" s="28"/>
      <c r="EY299" s="28"/>
      <c r="EZ299" s="28"/>
      <c r="FA299" s="28"/>
      <c r="FB299" s="28"/>
      <c r="FC299" s="28"/>
      <c r="FD299" s="28"/>
      <c r="FE299" s="28"/>
      <c r="FF299" s="28"/>
      <c r="FG299" s="28"/>
      <c r="FH299" s="28"/>
      <c r="FI299" s="28"/>
      <c r="FJ299" s="28"/>
      <c r="FK299" s="28"/>
      <c r="FL299" s="28"/>
      <c r="FM299" s="28"/>
      <c r="FN299" s="28"/>
      <c r="FO299" s="28"/>
      <c r="FP299" s="28"/>
      <c r="FQ299" s="28"/>
      <c r="FR299" s="28"/>
      <c r="FS299" s="28"/>
      <c r="FT299" s="28"/>
      <c r="FU299" s="28"/>
      <c r="FV299" s="28"/>
      <c r="FW299" s="28"/>
      <c r="FX299" s="28"/>
      <c r="FY299" s="28"/>
      <c r="FZ299" s="28"/>
      <c r="GA299" s="28"/>
      <c r="GB299" s="28"/>
    </row>
    <row r="300" spans="1:184" s="12" customFormat="1" ht="20.100000000000001" customHeight="1" x14ac:dyDescent="0.3">
      <c r="A300" s="14"/>
      <c r="B300" s="8"/>
      <c r="C300" s="24">
        <v>0.75</v>
      </c>
      <c r="D300" s="24">
        <v>0.75</v>
      </c>
      <c r="E300" s="46">
        <f t="shared" si="28"/>
        <v>0</v>
      </c>
      <c r="F300" s="54"/>
      <c r="G300" s="54"/>
      <c r="H300" s="20">
        <f t="shared" si="29"/>
        <v>0</v>
      </c>
      <c r="I300" s="20">
        <f t="shared" si="30"/>
        <v>0</v>
      </c>
      <c r="J300" s="20">
        <f t="shared" si="31"/>
        <v>0</v>
      </c>
      <c r="K300" s="26" t="s">
        <v>10</v>
      </c>
      <c r="L300" s="25">
        <f>IF($K300=0,0,VLOOKUP($K300,'VPMA-Datenbasis'!$A$5:$C$252,2,FALSE))</f>
        <v>14</v>
      </c>
      <c r="M300" s="25">
        <f>IF($K300=0,0,VLOOKUP($K300,'VPMA-Datenbasis'!$A$5:$C$252,3,FALSE))</f>
        <v>28</v>
      </c>
      <c r="N300" s="43"/>
      <c r="O300" s="43"/>
      <c r="P300" s="43"/>
      <c r="Q300" s="21">
        <f t="shared" si="32"/>
        <v>0</v>
      </c>
      <c r="R300" s="45">
        <f t="shared" si="33"/>
        <v>0</v>
      </c>
      <c r="S300" s="13"/>
      <c r="T300" s="51"/>
      <c r="U300" s="11">
        <f t="shared" si="34"/>
        <v>0</v>
      </c>
      <c r="V300" s="28"/>
      <c r="W300" s="28"/>
      <c r="X300" s="2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  <c r="CS300" s="28"/>
      <c r="CT300" s="28"/>
      <c r="CU300" s="28"/>
      <c r="CV300" s="28"/>
      <c r="CW300" s="28"/>
      <c r="CX300" s="28"/>
      <c r="CY300" s="28"/>
      <c r="CZ300" s="28"/>
      <c r="DA300" s="28"/>
      <c r="DB300" s="28"/>
      <c r="DC300" s="28"/>
      <c r="DD300" s="28"/>
      <c r="DE300" s="28"/>
      <c r="DF300" s="28"/>
      <c r="DG300" s="28"/>
      <c r="DH300" s="28"/>
      <c r="DI300" s="28"/>
      <c r="DJ300" s="28"/>
      <c r="DK300" s="28"/>
      <c r="DL300" s="28"/>
      <c r="DM300" s="28"/>
      <c r="DN300" s="28"/>
      <c r="DO300" s="28"/>
      <c r="DP300" s="28"/>
      <c r="DQ300" s="28"/>
      <c r="DR300" s="28"/>
      <c r="DS300" s="28"/>
      <c r="DT300" s="28"/>
      <c r="DU300" s="28"/>
      <c r="DV300" s="28"/>
      <c r="DW300" s="28"/>
      <c r="DX300" s="28"/>
      <c r="DY300" s="28"/>
      <c r="DZ300" s="28"/>
      <c r="EA300" s="28"/>
      <c r="EB300" s="28"/>
      <c r="EC300" s="28"/>
      <c r="ED300" s="28"/>
      <c r="EE300" s="28"/>
      <c r="EF300" s="28"/>
      <c r="EG300" s="28"/>
      <c r="EH300" s="28"/>
      <c r="EI300" s="28"/>
      <c r="EJ300" s="28"/>
      <c r="EK300" s="28"/>
      <c r="EL300" s="28"/>
      <c r="EM300" s="28"/>
      <c r="EN300" s="28"/>
      <c r="EO300" s="28"/>
      <c r="EP300" s="28"/>
      <c r="EQ300" s="28"/>
      <c r="ER300" s="28"/>
      <c r="ES300" s="28"/>
      <c r="ET300" s="28"/>
      <c r="EU300" s="28"/>
      <c r="EV300" s="28"/>
      <c r="EW300" s="28"/>
      <c r="EX300" s="28"/>
      <c r="EY300" s="28"/>
      <c r="EZ300" s="28"/>
      <c r="FA300" s="28"/>
      <c r="FB300" s="28"/>
      <c r="FC300" s="28"/>
      <c r="FD300" s="28"/>
      <c r="FE300" s="28"/>
      <c r="FF300" s="28"/>
      <c r="FG300" s="28"/>
      <c r="FH300" s="28"/>
      <c r="FI300" s="28"/>
      <c r="FJ300" s="28"/>
      <c r="FK300" s="28"/>
      <c r="FL300" s="28"/>
      <c r="FM300" s="28"/>
      <c r="FN300" s="28"/>
      <c r="FO300" s="28"/>
      <c r="FP300" s="28"/>
      <c r="FQ300" s="28"/>
      <c r="FR300" s="28"/>
      <c r="FS300" s="28"/>
      <c r="FT300" s="28"/>
      <c r="FU300" s="28"/>
      <c r="FV300" s="28"/>
      <c r="FW300" s="28"/>
      <c r="FX300" s="28"/>
      <c r="FY300" s="28"/>
      <c r="FZ300" s="28"/>
      <c r="GA300" s="28"/>
      <c r="GB300" s="28"/>
    </row>
    <row r="301" spans="1:184" s="12" customFormat="1" ht="20.100000000000001" customHeight="1" x14ac:dyDescent="0.3">
      <c r="A301" s="14"/>
      <c r="B301" s="8"/>
      <c r="C301" s="24">
        <v>0.75</v>
      </c>
      <c r="D301" s="24">
        <v>0.75</v>
      </c>
      <c r="E301" s="46">
        <f t="shared" si="28"/>
        <v>0</v>
      </c>
      <c r="F301" s="54"/>
      <c r="G301" s="54"/>
      <c r="H301" s="20">
        <f t="shared" si="29"/>
        <v>0</v>
      </c>
      <c r="I301" s="20">
        <f t="shared" si="30"/>
        <v>0</v>
      </c>
      <c r="J301" s="20">
        <f t="shared" si="31"/>
        <v>0</v>
      </c>
      <c r="K301" s="26" t="s">
        <v>10</v>
      </c>
      <c r="L301" s="25">
        <f>IF($K301=0,0,VLOOKUP($K301,'VPMA-Datenbasis'!$A$5:$C$252,2,FALSE))</f>
        <v>14</v>
      </c>
      <c r="M301" s="25">
        <f>IF($K301=0,0,VLOOKUP($K301,'VPMA-Datenbasis'!$A$5:$C$252,3,FALSE))</f>
        <v>28</v>
      </c>
      <c r="N301" s="43"/>
      <c r="O301" s="43"/>
      <c r="P301" s="43"/>
      <c r="Q301" s="21">
        <f t="shared" si="32"/>
        <v>0</v>
      </c>
      <c r="R301" s="45">
        <f t="shared" si="33"/>
        <v>0</v>
      </c>
      <c r="S301" s="13"/>
      <c r="T301" s="51"/>
      <c r="U301" s="11">
        <f t="shared" si="34"/>
        <v>0</v>
      </c>
      <c r="V301" s="28"/>
      <c r="W301" s="28"/>
      <c r="X301" s="2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  <c r="CW301" s="28"/>
      <c r="CX301" s="28"/>
      <c r="CY301" s="28"/>
      <c r="CZ301" s="28"/>
      <c r="DA301" s="28"/>
      <c r="DB301" s="28"/>
      <c r="DC301" s="28"/>
      <c r="DD301" s="28"/>
      <c r="DE301" s="28"/>
      <c r="DF301" s="28"/>
      <c r="DG301" s="28"/>
      <c r="DH301" s="28"/>
      <c r="DI301" s="28"/>
      <c r="DJ301" s="28"/>
      <c r="DK301" s="28"/>
      <c r="DL301" s="28"/>
      <c r="DM301" s="28"/>
      <c r="DN301" s="28"/>
      <c r="DO301" s="28"/>
      <c r="DP301" s="28"/>
      <c r="DQ301" s="28"/>
      <c r="DR301" s="28"/>
      <c r="DS301" s="28"/>
      <c r="DT301" s="28"/>
      <c r="DU301" s="28"/>
      <c r="DV301" s="28"/>
      <c r="DW301" s="28"/>
      <c r="DX301" s="28"/>
      <c r="DY301" s="28"/>
      <c r="DZ301" s="28"/>
      <c r="EA301" s="28"/>
      <c r="EB301" s="28"/>
      <c r="EC301" s="28"/>
      <c r="ED301" s="28"/>
      <c r="EE301" s="28"/>
      <c r="EF301" s="28"/>
      <c r="EG301" s="28"/>
      <c r="EH301" s="28"/>
      <c r="EI301" s="28"/>
      <c r="EJ301" s="28"/>
      <c r="EK301" s="28"/>
      <c r="EL301" s="28"/>
      <c r="EM301" s="28"/>
      <c r="EN301" s="28"/>
      <c r="EO301" s="28"/>
      <c r="EP301" s="28"/>
      <c r="EQ301" s="28"/>
      <c r="ER301" s="28"/>
      <c r="ES301" s="28"/>
      <c r="ET301" s="28"/>
      <c r="EU301" s="28"/>
      <c r="EV301" s="28"/>
      <c r="EW301" s="28"/>
      <c r="EX301" s="28"/>
      <c r="EY301" s="28"/>
      <c r="EZ301" s="28"/>
      <c r="FA301" s="28"/>
      <c r="FB301" s="28"/>
      <c r="FC301" s="28"/>
      <c r="FD301" s="28"/>
      <c r="FE301" s="28"/>
      <c r="FF301" s="28"/>
      <c r="FG301" s="28"/>
      <c r="FH301" s="28"/>
      <c r="FI301" s="28"/>
      <c r="FJ301" s="28"/>
      <c r="FK301" s="28"/>
      <c r="FL301" s="28"/>
      <c r="FM301" s="28"/>
      <c r="FN301" s="28"/>
      <c r="FO301" s="28"/>
      <c r="FP301" s="28"/>
      <c r="FQ301" s="28"/>
      <c r="FR301" s="28"/>
      <c r="FS301" s="28"/>
      <c r="FT301" s="28"/>
      <c r="FU301" s="28"/>
      <c r="FV301" s="28"/>
      <c r="FW301" s="28"/>
      <c r="FX301" s="28"/>
      <c r="FY301" s="28"/>
      <c r="FZ301" s="28"/>
      <c r="GA301" s="28"/>
      <c r="GB301" s="28"/>
    </row>
    <row r="302" spans="1:184" s="12" customFormat="1" ht="20.100000000000001" customHeight="1" x14ac:dyDescent="0.3">
      <c r="A302" s="14"/>
      <c r="B302" s="8"/>
      <c r="C302" s="24">
        <v>0.75</v>
      </c>
      <c r="D302" s="24">
        <v>0.75</v>
      </c>
      <c r="E302" s="46">
        <f t="shared" si="28"/>
        <v>0</v>
      </c>
      <c r="F302" s="54"/>
      <c r="G302" s="54"/>
      <c r="H302" s="20">
        <f t="shared" si="29"/>
        <v>0</v>
      </c>
      <c r="I302" s="20">
        <f t="shared" si="30"/>
        <v>0</v>
      </c>
      <c r="J302" s="20">
        <f t="shared" si="31"/>
        <v>0</v>
      </c>
      <c r="K302" s="26" t="s">
        <v>10</v>
      </c>
      <c r="L302" s="25">
        <f>IF($K302=0,0,VLOOKUP($K302,'VPMA-Datenbasis'!$A$5:$C$252,2,FALSE))</f>
        <v>14</v>
      </c>
      <c r="M302" s="25">
        <f>IF($K302=0,0,VLOOKUP($K302,'VPMA-Datenbasis'!$A$5:$C$252,3,FALSE))</f>
        <v>28</v>
      </c>
      <c r="N302" s="43"/>
      <c r="O302" s="43"/>
      <c r="P302" s="43"/>
      <c r="Q302" s="21">
        <f t="shared" si="32"/>
        <v>0</v>
      </c>
      <c r="R302" s="45">
        <f t="shared" si="33"/>
        <v>0</v>
      </c>
      <c r="S302" s="13"/>
      <c r="T302" s="51"/>
      <c r="U302" s="11">
        <f t="shared" si="34"/>
        <v>0</v>
      </c>
      <c r="V302" s="28"/>
      <c r="W302" s="28"/>
      <c r="X302" s="2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  <c r="EJ302" s="28"/>
      <c r="EK302" s="28"/>
      <c r="EL302" s="28"/>
      <c r="EM302" s="28"/>
      <c r="EN302" s="28"/>
      <c r="EO302" s="28"/>
      <c r="EP302" s="28"/>
      <c r="EQ302" s="28"/>
      <c r="ER302" s="28"/>
      <c r="ES302" s="28"/>
      <c r="ET302" s="28"/>
      <c r="EU302" s="28"/>
      <c r="EV302" s="28"/>
      <c r="EW302" s="28"/>
      <c r="EX302" s="28"/>
      <c r="EY302" s="28"/>
      <c r="EZ302" s="28"/>
      <c r="FA302" s="28"/>
      <c r="FB302" s="28"/>
      <c r="FC302" s="28"/>
      <c r="FD302" s="28"/>
      <c r="FE302" s="28"/>
      <c r="FF302" s="28"/>
      <c r="FG302" s="28"/>
      <c r="FH302" s="28"/>
      <c r="FI302" s="28"/>
      <c r="FJ302" s="28"/>
      <c r="FK302" s="28"/>
      <c r="FL302" s="28"/>
      <c r="FM302" s="28"/>
      <c r="FN302" s="28"/>
      <c r="FO302" s="28"/>
      <c r="FP302" s="28"/>
      <c r="FQ302" s="28"/>
      <c r="FR302" s="28"/>
      <c r="FS302" s="28"/>
      <c r="FT302" s="28"/>
      <c r="FU302" s="28"/>
      <c r="FV302" s="28"/>
      <c r="FW302" s="28"/>
      <c r="FX302" s="28"/>
      <c r="FY302" s="28"/>
      <c r="FZ302" s="28"/>
      <c r="GA302" s="28"/>
      <c r="GB302" s="28"/>
    </row>
    <row r="303" spans="1:184" s="12" customFormat="1" ht="20.100000000000001" customHeight="1" x14ac:dyDescent="0.3">
      <c r="A303" s="14"/>
      <c r="B303" s="8"/>
      <c r="C303" s="24">
        <v>0.75</v>
      </c>
      <c r="D303" s="24">
        <v>0.75</v>
      </c>
      <c r="E303" s="46">
        <f t="shared" si="28"/>
        <v>0</v>
      </c>
      <c r="F303" s="54"/>
      <c r="G303" s="54"/>
      <c r="H303" s="20">
        <f t="shared" si="29"/>
        <v>0</v>
      </c>
      <c r="I303" s="20">
        <f t="shared" si="30"/>
        <v>0</v>
      </c>
      <c r="J303" s="20">
        <f t="shared" si="31"/>
        <v>0</v>
      </c>
      <c r="K303" s="26" t="s">
        <v>10</v>
      </c>
      <c r="L303" s="25">
        <f>IF($K303=0,0,VLOOKUP($K303,'VPMA-Datenbasis'!$A$5:$C$252,2,FALSE))</f>
        <v>14</v>
      </c>
      <c r="M303" s="25">
        <f>IF($K303=0,0,VLOOKUP($K303,'VPMA-Datenbasis'!$A$5:$C$252,3,FALSE))</f>
        <v>28</v>
      </c>
      <c r="N303" s="43"/>
      <c r="O303" s="43"/>
      <c r="P303" s="43"/>
      <c r="Q303" s="21">
        <f t="shared" si="32"/>
        <v>0</v>
      </c>
      <c r="R303" s="45">
        <f t="shared" si="33"/>
        <v>0</v>
      </c>
      <c r="S303" s="13"/>
      <c r="T303" s="51"/>
      <c r="U303" s="11">
        <f t="shared" si="34"/>
        <v>0</v>
      </c>
      <c r="V303" s="28"/>
      <c r="W303" s="28"/>
      <c r="X303" s="2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  <c r="DB303" s="28"/>
      <c r="DC303" s="28"/>
      <c r="DD303" s="28"/>
      <c r="DE303" s="28"/>
      <c r="DF303" s="28"/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8"/>
      <c r="DT303" s="28"/>
      <c r="DU303" s="28"/>
      <c r="DV303" s="28"/>
      <c r="DW303" s="28"/>
      <c r="DX303" s="28"/>
      <c r="DY303" s="28"/>
      <c r="DZ303" s="28"/>
      <c r="EA303" s="28"/>
      <c r="EB303" s="28"/>
      <c r="EC303" s="28"/>
      <c r="ED303" s="28"/>
      <c r="EE303" s="28"/>
      <c r="EF303" s="28"/>
      <c r="EG303" s="28"/>
      <c r="EH303" s="28"/>
      <c r="EI303" s="28"/>
      <c r="EJ303" s="28"/>
      <c r="EK303" s="28"/>
      <c r="EL303" s="28"/>
      <c r="EM303" s="28"/>
      <c r="EN303" s="28"/>
      <c r="EO303" s="28"/>
      <c r="EP303" s="28"/>
      <c r="EQ303" s="28"/>
      <c r="ER303" s="28"/>
      <c r="ES303" s="28"/>
      <c r="ET303" s="28"/>
      <c r="EU303" s="28"/>
      <c r="EV303" s="28"/>
      <c r="EW303" s="28"/>
      <c r="EX303" s="28"/>
      <c r="EY303" s="28"/>
      <c r="EZ303" s="28"/>
      <c r="FA303" s="28"/>
      <c r="FB303" s="28"/>
      <c r="FC303" s="28"/>
      <c r="FD303" s="28"/>
      <c r="FE303" s="28"/>
      <c r="FF303" s="28"/>
      <c r="FG303" s="28"/>
      <c r="FH303" s="28"/>
      <c r="FI303" s="28"/>
      <c r="FJ303" s="28"/>
      <c r="FK303" s="28"/>
      <c r="FL303" s="28"/>
      <c r="FM303" s="28"/>
      <c r="FN303" s="28"/>
      <c r="FO303" s="28"/>
      <c r="FP303" s="28"/>
      <c r="FQ303" s="28"/>
      <c r="FR303" s="28"/>
      <c r="FS303" s="28"/>
      <c r="FT303" s="28"/>
      <c r="FU303" s="28"/>
      <c r="FV303" s="28"/>
      <c r="FW303" s="28"/>
      <c r="FX303" s="28"/>
      <c r="FY303" s="28"/>
      <c r="FZ303" s="28"/>
      <c r="GA303" s="28"/>
      <c r="GB303" s="28"/>
    </row>
    <row r="304" spans="1:184" s="12" customFormat="1" ht="20.100000000000001" customHeight="1" x14ac:dyDescent="0.3">
      <c r="A304" s="14"/>
      <c r="B304" s="8"/>
      <c r="C304" s="24">
        <v>0.75</v>
      </c>
      <c r="D304" s="24">
        <v>0.75</v>
      </c>
      <c r="E304" s="46">
        <f t="shared" si="28"/>
        <v>0</v>
      </c>
      <c r="F304" s="54"/>
      <c r="G304" s="54"/>
      <c r="H304" s="20">
        <f t="shared" si="29"/>
        <v>0</v>
      </c>
      <c r="I304" s="20">
        <f t="shared" si="30"/>
        <v>0</v>
      </c>
      <c r="J304" s="20">
        <f t="shared" si="31"/>
        <v>0</v>
      </c>
      <c r="K304" s="26" t="s">
        <v>10</v>
      </c>
      <c r="L304" s="25">
        <f>IF($K304=0,0,VLOOKUP($K304,'VPMA-Datenbasis'!$A$5:$C$252,2,FALSE))</f>
        <v>14</v>
      </c>
      <c r="M304" s="25">
        <f>IF($K304=0,0,VLOOKUP($K304,'VPMA-Datenbasis'!$A$5:$C$252,3,FALSE))</f>
        <v>28</v>
      </c>
      <c r="N304" s="43"/>
      <c r="O304" s="43"/>
      <c r="P304" s="43"/>
      <c r="Q304" s="21">
        <f t="shared" si="32"/>
        <v>0</v>
      </c>
      <c r="R304" s="45">
        <f t="shared" si="33"/>
        <v>0</v>
      </c>
      <c r="S304" s="13"/>
      <c r="T304" s="51"/>
      <c r="U304" s="11">
        <f t="shared" si="34"/>
        <v>0</v>
      </c>
      <c r="V304" s="28"/>
      <c r="W304" s="28"/>
      <c r="X304" s="2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  <c r="CX304" s="28"/>
      <c r="CY304" s="28"/>
      <c r="CZ304" s="28"/>
      <c r="DA304" s="28"/>
      <c r="DB304" s="28"/>
      <c r="DC304" s="28"/>
      <c r="DD304" s="28"/>
      <c r="DE304" s="28"/>
      <c r="DF304" s="28"/>
      <c r="DG304" s="28"/>
      <c r="DH304" s="28"/>
      <c r="DI304" s="28"/>
      <c r="DJ304" s="28"/>
      <c r="DK304" s="28"/>
      <c r="DL304" s="28"/>
      <c r="DM304" s="28"/>
      <c r="DN304" s="28"/>
      <c r="DO304" s="28"/>
      <c r="DP304" s="28"/>
      <c r="DQ304" s="28"/>
      <c r="DR304" s="28"/>
      <c r="DS304" s="28"/>
      <c r="DT304" s="28"/>
      <c r="DU304" s="28"/>
      <c r="DV304" s="28"/>
      <c r="DW304" s="28"/>
      <c r="DX304" s="28"/>
      <c r="DY304" s="28"/>
      <c r="DZ304" s="28"/>
      <c r="EA304" s="28"/>
      <c r="EB304" s="28"/>
      <c r="EC304" s="28"/>
      <c r="ED304" s="28"/>
      <c r="EE304" s="28"/>
      <c r="EF304" s="28"/>
      <c r="EG304" s="28"/>
      <c r="EH304" s="28"/>
      <c r="EI304" s="28"/>
      <c r="EJ304" s="28"/>
      <c r="EK304" s="28"/>
      <c r="EL304" s="28"/>
      <c r="EM304" s="28"/>
      <c r="EN304" s="28"/>
      <c r="EO304" s="28"/>
      <c r="EP304" s="28"/>
      <c r="EQ304" s="28"/>
      <c r="ER304" s="28"/>
      <c r="ES304" s="28"/>
      <c r="ET304" s="28"/>
      <c r="EU304" s="28"/>
      <c r="EV304" s="28"/>
      <c r="EW304" s="28"/>
      <c r="EX304" s="28"/>
      <c r="EY304" s="28"/>
      <c r="EZ304" s="28"/>
      <c r="FA304" s="28"/>
      <c r="FB304" s="28"/>
      <c r="FC304" s="28"/>
      <c r="FD304" s="28"/>
      <c r="FE304" s="28"/>
      <c r="FF304" s="28"/>
      <c r="FG304" s="28"/>
      <c r="FH304" s="28"/>
      <c r="FI304" s="28"/>
      <c r="FJ304" s="28"/>
      <c r="FK304" s="28"/>
      <c r="FL304" s="28"/>
      <c r="FM304" s="28"/>
      <c r="FN304" s="28"/>
      <c r="FO304" s="28"/>
      <c r="FP304" s="28"/>
      <c r="FQ304" s="28"/>
      <c r="FR304" s="28"/>
      <c r="FS304" s="28"/>
      <c r="FT304" s="28"/>
      <c r="FU304" s="28"/>
      <c r="FV304" s="28"/>
      <c r="FW304" s="28"/>
      <c r="FX304" s="28"/>
      <c r="FY304" s="28"/>
      <c r="FZ304" s="28"/>
      <c r="GA304" s="28"/>
      <c r="GB304" s="28"/>
    </row>
    <row r="305" spans="1:184" s="12" customFormat="1" ht="20.100000000000001" customHeight="1" x14ac:dyDescent="0.3">
      <c r="A305" s="14"/>
      <c r="B305" s="8"/>
      <c r="C305" s="24">
        <v>0.75</v>
      </c>
      <c r="D305" s="24">
        <v>0.75</v>
      </c>
      <c r="E305" s="46">
        <f t="shared" si="28"/>
        <v>0</v>
      </c>
      <c r="F305" s="54"/>
      <c r="G305" s="54"/>
      <c r="H305" s="20">
        <f t="shared" si="29"/>
        <v>0</v>
      </c>
      <c r="I305" s="20">
        <f t="shared" si="30"/>
        <v>0</v>
      </c>
      <c r="J305" s="20">
        <f t="shared" si="31"/>
        <v>0</v>
      </c>
      <c r="K305" s="26" t="s">
        <v>10</v>
      </c>
      <c r="L305" s="25">
        <f>IF($K305=0,0,VLOOKUP($K305,'VPMA-Datenbasis'!$A$5:$C$252,2,FALSE))</f>
        <v>14</v>
      </c>
      <c r="M305" s="25">
        <f>IF($K305=0,0,VLOOKUP($K305,'VPMA-Datenbasis'!$A$5:$C$252,3,FALSE))</f>
        <v>28</v>
      </c>
      <c r="N305" s="43"/>
      <c r="O305" s="43"/>
      <c r="P305" s="43"/>
      <c r="Q305" s="21">
        <f t="shared" si="32"/>
        <v>0</v>
      </c>
      <c r="R305" s="45">
        <f t="shared" si="33"/>
        <v>0</v>
      </c>
      <c r="S305" s="13"/>
      <c r="T305" s="51"/>
      <c r="U305" s="11">
        <f t="shared" si="34"/>
        <v>0</v>
      </c>
      <c r="V305" s="28"/>
      <c r="W305" s="28"/>
      <c r="X305" s="2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  <c r="CX305" s="28"/>
      <c r="CY305" s="28"/>
      <c r="CZ305" s="28"/>
      <c r="DA305" s="28"/>
      <c r="DB305" s="28"/>
      <c r="DC305" s="28"/>
      <c r="DD305" s="28"/>
      <c r="DE305" s="28"/>
      <c r="DF305" s="28"/>
      <c r="DG305" s="28"/>
      <c r="DH305" s="28"/>
      <c r="DI305" s="28"/>
      <c r="DJ305" s="28"/>
      <c r="DK305" s="28"/>
      <c r="DL305" s="28"/>
      <c r="DM305" s="28"/>
      <c r="DN305" s="28"/>
      <c r="DO305" s="28"/>
      <c r="DP305" s="28"/>
      <c r="DQ305" s="28"/>
      <c r="DR305" s="28"/>
      <c r="DS305" s="28"/>
      <c r="DT305" s="28"/>
      <c r="DU305" s="28"/>
      <c r="DV305" s="28"/>
      <c r="DW305" s="28"/>
      <c r="DX305" s="28"/>
      <c r="DY305" s="28"/>
      <c r="DZ305" s="28"/>
      <c r="EA305" s="28"/>
      <c r="EB305" s="28"/>
      <c r="EC305" s="28"/>
      <c r="ED305" s="28"/>
      <c r="EE305" s="28"/>
      <c r="EF305" s="28"/>
      <c r="EG305" s="28"/>
      <c r="EH305" s="28"/>
      <c r="EI305" s="28"/>
      <c r="EJ305" s="28"/>
      <c r="EK305" s="28"/>
      <c r="EL305" s="28"/>
      <c r="EM305" s="28"/>
      <c r="EN305" s="28"/>
      <c r="EO305" s="28"/>
      <c r="EP305" s="28"/>
      <c r="EQ305" s="28"/>
      <c r="ER305" s="28"/>
      <c r="ES305" s="28"/>
      <c r="ET305" s="28"/>
      <c r="EU305" s="28"/>
      <c r="EV305" s="28"/>
      <c r="EW305" s="28"/>
      <c r="EX305" s="28"/>
      <c r="EY305" s="28"/>
      <c r="EZ305" s="28"/>
      <c r="FA305" s="28"/>
      <c r="FB305" s="28"/>
      <c r="FC305" s="28"/>
      <c r="FD305" s="28"/>
      <c r="FE305" s="28"/>
      <c r="FF305" s="28"/>
      <c r="FG305" s="28"/>
      <c r="FH305" s="28"/>
      <c r="FI305" s="28"/>
      <c r="FJ305" s="28"/>
      <c r="FK305" s="28"/>
      <c r="FL305" s="28"/>
      <c r="FM305" s="28"/>
      <c r="FN305" s="28"/>
      <c r="FO305" s="28"/>
      <c r="FP305" s="28"/>
      <c r="FQ305" s="28"/>
      <c r="FR305" s="28"/>
      <c r="FS305" s="28"/>
      <c r="FT305" s="28"/>
      <c r="FU305" s="28"/>
      <c r="FV305" s="28"/>
      <c r="FW305" s="28"/>
      <c r="FX305" s="28"/>
      <c r="FY305" s="28"/>
      <c r="FZ305" s="28"/>
      <c r="GA305" s="28"/>
      <c r="GB305" s="28"/>
    </row>
    <row r="306" spans="1:184" s="12" customFormat="1" ht="20.100000000000001" customHeight="1" thickBot="1" x14ac:dyDescent="0.35">
      <c r="A306" s="14"/>
      <c r="B306" s="8"/>
      <c r="C306" s="24">
        <v>0.75</v>
      </c>
      <c r="D306" s="24">
        <v>0.75</v>
      </c>
      <c r="E306" s="46">
        <f t="shared" si="28"/>
        <v>0</v>
      </c>
      <c r="F306" s="54"/>
      <c r="G306" s="54"/>
      <c r="H306" s="20">
        <f t="shared" si="29"/>
        <v>0</v>
      </c>
      <c r="I306" s="20">
        <f t="shared" si="30"/>
        <v>0</v>
      </c>
      <c r="J306" s="20">
        <f t="shared" si="31"/>
        <v>0</v>
      </c>
      <c r="K306" s="26" t="s">
        <v>10</v>
      </c>
      <c r="L306" s="25">
        <f>IF($K306=0,0,VLOOKUP($K306,'VPMA-Datenbasis'!$A$5:$C$252,2,FALSE))</f>
        <v>14</v>
      </c>
      <c r="M306" s="25">
        <f>IF($K306=0,0,VLOOKUP($K306,'VPMA-Datenbasis'!$A$5:$C$252,3,FALSE))</f>
        <v>28</v>
      </c>
      <c r="N306" s="43"/>
      <c r="O306" s="43"/>
      <c r="P306" s="43"/>
      <c r="Q306" s="21">
        <f t="shared" si="32"/>
        <v>0</v>
      </c>
      <c r="R306" s="45">
        <f t="shared" si="33"/>
        <v>0</v>
      </c>
      <c r="S306" s="13"/>
      <c r="T306" s="51"/>
      <c r="U306" s="11">
        <f t="shared" si="34"/>
        <v>0</v>
      </c>
      <c r="V306" s="28"/>
      <c r="W306" s="28"/>
      <c r="X306" s="2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  <c r="DI306" s="28"/>
      <c r="DJ306" s="28"/>
      <c r="DK306" s="28"/>
      <c r="DL306" s="28"/>
      <c r="DM306" s="28"/>
      <c r="DN306" s="28"/>
      <c r="DO306" s="28"/>
      <c r="DP306" s="28"/>
      <c r="DQ306" s="28"/>
      <c r="DR306" s="28"/>
      <c r="DS306" s="28"/>
      <c r="DT306" s="28"/>
      <c r="DU306" s="28"/>
      <c r="DV306" s="28"/>
      <c r="DW306" s="28"/>
      <c r="DX306" s="28"/>
      <c r="DY306" s="28"/>
      <c r="DZ306" s="28"/>
      <c r="EA306" s="28"/>
      <c r="EB306" s="28"/>
      <c r="EC306" s="28"/>
      <c r="ED306" s="28"/>
      <c r="EE306" s="28"/>
      <c r="EF306" s="28"/>
      <c r="EG306" s="28"/>
      <c r="EH306" s="28"/>
      <c r="EI306" s="28"/>
      <c r="EJ306" s="28"/>
      <c r="EK306" s="28"/>
      <c r="EL306" s="28"/>
      <c r="EM306" s="28"/>
      <c r="EN306" s="28"/>
      <c r="EO306" s="28"/>
      <c r="EP306" s="28"/>
      <c r="EQ306" s="28"/>
      <c r="ER306" s="28"/>
      <c r="ES306" s="28"/>
      <c r="ET306" s="28"/>
      <c r="EU306" s="28"/>
      <c r="EV306" s="28"/>
      <c r="EW306" s="28"/>
      <c r="EX306" s="28"/>
      <c r="EY306" s="28"/>
      <c r="EZ306" s="28"/>
      <c r="FA306" s="28"/>
      <c r="FB306" s="28"/>
      <c r="FC306" s="28"/>
      <c r="FD306" s="28"/>
      <c r="FE306" s="28"/>
      <c r="FF306" s="28"/>
      <c r="FG306" s="28"/>
      <c r="FH306" s="28"/>
      <c r="FI306" s="28"/>
      <c r="FJ306" s="28"/>
      <c r="FK306" s="28"/>
      <c r="FL306" s="28"/>
      <c r="FM306" s="28"/>
      <c r="FN306" s="28"/>
      <c r="FO306" s="28"/>
      <c r="FP306" s="28"/>
      <c r="FQ306" s="28"/>
      <c r="FR306" s="28"/>
      <c r="FS306" s="28"/>
      <c r="FT306" s="28"/>
      <c r="FU306" s="28"/>
      <c r="FV306" s="28"/>
      <c r="FW306" s="28"/>
      <c r="FX306" s="28"/>
      <c r="FY306" s="28"/>
      <c r="FZ306" s="28"/>
      <c r="GA306" s="28"/>
      <c r="GB306" s="28"/>
    </row>
    <row r="307" spans="1:184" s="12" customFormat="1" ht="20.100000000000001" customHeight="1" thickBot="1" x14ac:dyDescent="0.3">
      <c r="A307" s="15"/>
      <c r="B307" s="15"/>
      <c r="C307" s="16"/>
      <c r="D307" s="16"/>
      <c r="E307" s="16"/>
      <c r="F307" s="72" t="s">
        <v>0</v>
      </c>
      <c r="G307" s="73"/>
      <c r="H307" s="22">
        <f>SUM(H12:H306)</f>
        <v>28</v>
      </c>
      <c r="I307" s="22">
        <f>SUM(I12:I306)</f>
        <v>0</v>
      </c>
      <c r="J307" s="50"/>
      <c r="K307" s="23"/>
      <c r="L307" s="23"/>
      <c r="M307" s="23"/>
      <c r="N307" s="23"/>
      <c r="O307" s="23"/>
      <c r="P307" s="23"/>
      <c r="Q307" s="23"/>
      <c r="R307" s="23"/>
      <c r="S307" s="23">
        <f>SUM(S12:S306)</f>
        <v>0</v>
      </c>
      <c r="T307" s="23"/>
      <c r="U307" s="17">
        <f>SUM(U12:U306)</f>
        <v>0</v>
      </c>
      <c r="V307" s="28"/>
      <c r="W307" s="28"/>
      <c r="X307" s="2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  <c r="DI307" s="28"/>
      <c r="DJ307" s="28"/>
      <c r="DK307" s="28"/>
      <c r="DL307" s="28"/>
      <c r="DM307" s="28"/>
      <c r="DN307" s="28"/>
      <c r="DO307" s="28"/>
      <c r="DP307" s="28"/>
      <c r="DQ307" s="28"/>
      <c r="DR307" s="28"/>
      <c r="DS307" s="28"/>
      <c r="DT307" s="28"/>
      <c r="DU307" s="28"/>
      <c r="DV307" s="28"/>
      <c r="DW307" s="28"/>
      <c r="DX307" s="28"/>
      <c r="DY307" s="28"/>
      <c r="DZ307" s="28"/>
      <c r="EA307" s="28"/>
      <c r="EB307" s="28"/>
      <c r="EC307" s="28"/>
      <c r="ED307" s="28"/>
      <c r="EE307" s="28"/>
      <c r="EF307" s="28"/>
      <c r="EG307" s="28"/>
      <c r="EH307" s="28"/>
      <c r="EI307" s="28"/>
      <c r="EJ307" s="28"/>
      <c r="EK307" s="28"/>
      <c r="EL307" s="28"/>
      <c r="EM307" s="28"/>
      <c r="EN307" s="28"/>
      <c r="EO307" s="28"/>
      <c r="EP307" s="28"/>
      <c r="EQ307" s="28"/>
      <c r="ER307" s="28"/>
      <c r="ES307" s="28"/>
      <c r="ET307" s="28"/>
      <c r="EU307" s="28"/>
      <c r="EV307" s="28"/>
      <c r="EW307" s="28"/>
      <c r="EX307" s="28"/>
      <c r="EY307" s="28"/>
      <c r="EZ307" s="28"/>
      <c r="FA307" s="28"/>
      <c r="FB307" s="28"/>
      <c r="FC307" s="28"/>
      <c r="FD307" s="28"/>
      <c r="FE307" s="28"/>
      <c r="FF307" s="28"/>
      <c r="FG307" s="28"/>
      <c r="FH307" s="28"/>
      <c r="FI307" s="28"/>
      <c r="FJ307" s="28"/>
      <c r="FK307" s="28"/>
      <c r="FL307" s="28"/>
      <c r="FM307" s="28"/>
      <c r="FN307" s="28"/>
      <c r="FO307" s="28"/>
      <c r="FP307" s="28"/>
      <c r="FQ307" s="28"/>
      <c r="FR307" s="28"/>
      <c r="FS307" s="28"/>
      <c r="FT307" s="28"/>
      <c r="FU307" s="28"/>
      <c r="FV307" s="28"/>
      <c r="FW307" s="28"/>
      <c r="FX307" s="28"/>
      <c r="FY307" s="28"/>
      <c r="FZ307" s="28"/>
      <c r="GA307" s="28"/>
      <c r="GB307" s="28"/>
    </row>
    <row r="308" spans="1:184" s="12" customFormat="1" ht="20.100000000000001" customHeight="1" x14ac:dyDescent="0.3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9"/>
      <c r="L308" s="19"/>
      <c r="M308" s="19"/>
      <c r="N308" s="19"/>
      <c r="O308" s="19"/>
      <c r="P308" s="19"/>
      <c r="Q308" s="19"/>
      <c r="R308" s="19"/>
      <c r="V308" s="28"/>
      <c r="W308" s="28"/>
      <c r="X308" s="2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  <c r="DI308" s="28"/>
      <c r="DJ308" s="28"/>
      <c r="DK308" s="28"/>
      <c r="DL308" s="28"/>
      <c r="DM308" s="28"/>
      <c r="DN308" s="28"/>
      <c r="DO308" s="28"/>
      <c r="DP308" s="28"/>
      <c r="DQ308" s="28"/>
      <c r="DR308" s="28"/>
      <c r="DS308" s="28"/>
      <c r="DT308" s="28"/>
      <c r="DU308" s="28"/>
      <c r="DV308" s="28"/>
      <c r="DW308" s="28"/>
      <c r="DX308" s="28"/>
      <c r="DY308" s="28"/>
      <c r="DZ308" s="28"/>
      <c r="EA308" s="28"/>
      <c r="EB308" s="28"/>
      <c r="EC308" s="28"/>
      <c r="ED308" s="28"/>
      <c r="EE308" s="28"/>
      <c r="EF308" s="28"/>
      <c r="EG308" s="28"/>
      <c r="EH308" s="28"/>
      <c r="EI308" s="28"/>
      <c r="EJ308" s="28"/>
      <c r="EK308" s="28"/>
      <c r="EL308" s="28"/>
      <c r="EM308" s="28"/>
      <c r="EN308" s="28"/>
      <c r="EO308" s="28"/>
      <c r="EP308" s="28"/>
      <c r="EQ308" s="28"/>
      <c r="ER308" s="28"/>
      <c r="ES308" s="28"/>
      <c r="ET308" s="28"/>
      <c r="EU308" s="28"/>
      <c r="EV308" s="28"/>
      <c r="EW308" s="28"/>
      <c r="EX308" s="28"/>
      <c r="EY308" s="28"/>
      <c r="EZ308" s="28"/>
      <c r="FA308" s="28"/>
      <c r="FB308" s="28"/>
      <c r="FC308" s="28"/>
      <c r="FD308" s="28"/>
      <c r="FE308" s="28"/>
      <c r="FF308" s="28"/>
      <c r="FG308" s="28"/>
      <c r="FH308" s="28"/>
      <c r="FI308" s="28"/>
      <c r="FJ308" s="28"/>
      <c r="FK308" s="28"/>
      <c r="FL308" s="28"/>
      <c r="FM308" s="28"/>
      <c r="FN308" s="28"/>
      <c r="FO308" s="28"/>
      <c r="FP308" s="28"/>
      <c r="FQ308" s="28"/>
      <c r="FR308" s="28"/>
      <c r="FS308" s="28"/>
      <c r="FT308" s="28"/>
      <c r="FU308" s="28"/>
      <c r="FV308" s="28"/>
      <c r="FW308" s="28"/>
      <c r="FX308" s="28"/>
      <c r="FY308" s="28"/>
      <c r="FZ308" s="28"/>
      <c r="GA308" s="28"/>
      <c r="GB308" s="28"/>
    </row>
    <row r="309" spans="1:184" s="12" customFormat="1" ht="17.25" x14ac:dyDescent="0.3">
      <c r="A309" s="18" t="s">
        <v>1</v>
      </c>
      <c r="B309" s="18"/>
      <c r="C309" s="18"/>
      <c r="D309" s="18"/>
      <c r="E309" s="18"/>
      <c r="F309" s="18"/>
      <c r="G309" s="18"/>
      <c r="H309" s="18"/>
      <c r="I309" s="18"/>
      <c r="J309" s="18"/>
      <c r="K309" s="19"/>
      <c r="L309" s="18" t="s">
        <v>1</v>
      </c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2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  <c r="DI309" s="28"/>
      <c r="DJ309" s="28"/>
      <c r="DK309" s="28"/>
      <c r="DL309" s="28"/>
      <c r="DM309" s="28"/>
      <c r="DN309" s="28"/>
      <c r="DO309" s="28"/>
      <c r="DP309" s="28"/>
      <c r="DQ309" s="28"/>
      <c r="DR309" s="28"/>
      <c r="DS309" s="28"/>
      <c r="DT309" s="28"/>
      <c r="DU309" s="28"/>
      <c r="DV309" s="28"/>
      <c r="DW309" s="28"/>
      <c r="DX309" s="28"/>
      <c r="DY309" s="28"/>
      <c r="DZ309" s="28"/>
      <c r="EA309" s="28"/>
      <c r="EB309" s="28"/>
      <c r="EC309" s="28"/>
      <c r="ED309" s="28"/>
      <c r="EE309" s="28"/>
      <c r="EF309" s="28"/>
      <c r="EG309" s="28"/>
      <c r="EH309" s="28"/>
      <c r="EI309" s="28"/>
      <c r="EJ309" s="28"/>
      <c r="EK309" s="28"/>
      <c r="EL309" s="28"/>
      <c r="EM309" s="28"/>
      <c r="EN309" s="28"/>
      <c r="EO309" s="28"/>
      <c r="EP309" s="28"/>
      <c r="EQ309" s="28"/>
      <c r="ER309" s="28"/>
      <c r="ES309" s="28"/>
      <c r="ET309" s="28"/>
      <c r="EU309" s="28"/>
      <c r="EV309" s="28"/>
      <c r="EW309" s="28"/>
      <c r="EX309" s="28"/>
      <c r="EY309" s="28"/>
      <c r="EZ309" s="28"/>
      <c r="FA309" s="28"/>
      <c r="FB309" s="28"/>
      <c r="FC309" s="28"/>
      <c r="FD309" s="28"/>
      <c r="FE309" s="28"/>
      <c r="FF309" s="28"/>
      <c r="FG309" s="28"/>
      <c r="FH309" s="28"/>
      <c r="FI309" s="28"/>
      <c r="FJ309" s="28"/>
      <c r="FK309" s="28"/>
      <c r="FL309" s="28"/>
      <c r="FM309" s="28"/>
      <c r="FN309" s="28"/>
      <c r="FO309" s="28"/>
      <c r="FP309" s="28"/>
      <c r="FQ309" s="28"/>
      <c r="FR309" s="28"/>
      <c r="FS309" s="28"/>
      <c r="FT309" s="28"/>
      <c r="FU309" s="28"/>
      <c r="FV309" s="28"/>
      <c r="FW309" s="28"/>
      <c r="FX309" s="28"/>
      <c r="FY309" s="28"/>
      <c r="FZ309" s="28"/>
      <c r="GA309" s="28"/>
      <c r="GB309" s="28"/>
    </row>
    <row r="310" spans="1:184" s="12" customFormat="1" ht="17.25" x14ac:dyDescent="0.3">
      <c r="A310" s="18" t="s">
        <v>1</v>
      </c>
      <c r="B310" s="18"/>
      <c r="C310" s="18"/>
      <c r="D310" s="18"/>
      <c r="E310" s="18"/>
      <c r="F310" s="18"/>
      <c r="G310" s="18"/>
      <c r="H310" s="18"/>
      <c r="I310" s="18"/>
      <c r="J310" s="18"/>
      <c r="K310" s="19"/>
      <c r="L310" s="18" t="s">
        <v>1</v>
      </c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2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  <c r="CW310" s="28"/>
      <c r="CX310" s="28"/>
      <c r="CY310" s="28"/>
      <c r="CZ310" s="28"/>
      <c r="DA310" s="28"/>
      <c r="DB310" s="28"/>
      <c r="DC310" s="28"/>
      <c r="DD310" s="28"/>
      <c r="DE310" s="28"/>
      <c r="DF310" s="28"/>
      <c r="DG310" s="28"/>
      <c r="DH310" s="28"/>
      <c r="DI310" s="28"/>
      <c r="DJ310" s="28"/>
      <c r="DK310" s="28"/>
      <c r="DL310" s="28"/>
      <c r="DM310" s="28"/>
      <c r="DN310" s="28"/>
      <c r="DO310" s="28"/>
      <c r="DP310" s="28"/>
      <c r="DQ310" s="28"/>
      <c r="DR310" s="28"/>
      <c r="DS310" s="28"/>
      <c r="DT310" s="28"/>
      <c r="DU310" s="28"/>
      <c r="DV310" s="28"/>
      <c r="DW310" s="28"/>
      <c r="DX310" s="28"/>
      <c r="DY310" s="28"/>
      <c r="DZ310" s="28"/>
      <c r="EA310" s="28"/>
      <c r="EB310" s="28"/>
      <c r="EC310" s="28"/>
      <c r="ED310" s="28"/>
      <c r="EE310" s="28"/>
      <c r="EF310" s="28"/>
      <c r="EG310" s="28"/>
      <c r="EH310" s="28"/>
      <c r="EI310" s="28"/>
      <c r="EJ310" s="28"/>
      <c r="EK310" s="28"/>
      <c r="EL310" s="28"/>
      <c r="EM310" s="28"/>
      <c r="EN310" s="28"/>
      <c r="EO310" s="28"/>
      <c r="EP310" s="28"/>
      <c r="EQ310" s="28"/>
      <c r="ER310" s="28"/>
      <c r="ES310" s="28"/>
      <c r="ET310" s="28"/>
      <c r="EU310" s="28"/>
      <c r="EV310" s="28"/>
      <c r="EW310" s="28"/>
      <c r="EX310" s="28"/>
      <c r="EY310" s="28"/>
      <c r="EZ310" s="28"/>
      <c r="FA310" s="28"/>
      <c r="FB310" s="28"/>
      <c r="FC310" s="28"/>
      <c r="FD310" s="28"/>
      <c r="FE310" s="28"/>
      <c r="FF310" s="28"/>
      <c r="FG310" s="28"/>
      <c r="FH310" s="28"/>
      <c r="FI310" s="28"/>
      <c r="FJ310" s="28"/>
      <c r="FK310" s="28"/>
      <c r="FL310" s="28"/>
      <c r="FM310" s="28"/>
      <c r="FN310" s="28"/>
      <c r="FO310" s="28"/>
      <c r="FP310" s="28"/>
      <c r="FQ310" s="28"/>
      <c r="FR310" s="28"/>
      <c r="FS310" s="28"/>
      <c r="FT310" s="28"/>
      <c r="FU310" s="28"/>
      <c r="FV310" s="28"/>
      <c r="FW310" s="28"/>
      <c r="FX310" s="28"/>
      <c r="FY310" s="28"/>
      <c r="FZ310" s="28"/>
      <c r="GA310" s="28"/>
      <c r="GB310" s="28"/>
    </row>
    <row r="311" spans="1:184" s="12" customFormat="1" ht="17.25" x14ac:dyDescent="0.3">
      <c r="A311" s="18" t="s">
        <v>1</v>
      </c>
      <c r="B311" s="18"/>
      <c r="C311" s="18"/>
      <c r="D311" s="18"/>
      <c r="E311" s="18"/>
      <c r="F311" s="18"/>
      <c r="G311" s="18"/>
      <c r="H311" s="18"/>
      <c r="I311" s="18"/>
      <c r="J311" s="18"/>
      <c r="K311" s="19"/>
      <c r="L311" s="18" t="s">
        <v>1</v>
      </c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2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  <c r="CW311" s="28"/>
      <c r="CX311" s="28"/>
      <c r="CY311" s="28"/>
      <c r="CZ311" s="28"/>
      <c r="DA311" s="28"/>
      <c r="DB311" s="28"/>
      <c r="DC311" s="28"/>
      <c r="DD311" s="28"/>
      <c r="DE311" s="28"/>
      <c r="DF311" s="28"/>
      <c r="DG311" s="28"/>
      <c r="DH311" s="28"/>
      <c r="DI311" s="28"/>
      <c r="DJ311" s="28"/>
      <c r="DK311" s="28"/>
      <c r="DL311" s="28"/>
      <c r="DM311" s="28"/>
      <c r="DN311" s="28"/>
      <c r="DO311" s="28"/>
      <c r="DP311" s="28"/>
      <c r="DQ311" s="28"/>
      <c r="DR311" s="28"/>
      <c r="DS311" s="28"/>
      <c r="DT311" s="28"/>
      <c r="DU311" s="28"/>
      <c r="DV311" s="28"/>
      <c r="DW311" s="28"/>
      <c r="DX311" s="28"/>
      <c r="DY311" s="28"/>
      <c r="DZ311" s="28"/>
      <c r="EA311" s="28"/>
      <c r="EB311" s="28"/>
      <c r="EC311" s="28"/>
      <c r="ED311" s="28"/>
      <c r="EE311" s="28"/>
      <c r="EF311" s="28"/>
      <c r="EG311" s="28"/>
      <c r="EH311" s="28"/>
      <c r="EI311" s="28"/>
      <c r="EJ311" s="28"/>
      <c r="EK311" s="28"/>
      <c r="EL311" s="28"/>
      <c r="EM311" s="28"/>
      <c r="EN311" s="28"/>
      <c r="EO311" s="28"/>
      <c r="EP311" s="28"/>
      <c r="EQ311" s="28"/>
      <c r="ER311" s="28"/>
      <c r="ES311" s="28"/>
      <c r="ET311" s="28"/>
      <c r="EU311" s="28"/>
      <c r="EV311" s="28"/>
      <c r="EW311" s="28"/>
      <c r="EX311" s="28"/>
      <c r="EY311" s="28"/>
      <c r="EZ311" s="28"/>
      <c r="FA311" s="28"/>
      <c r="FB311" s="28"/>
      <c r="FC311" s="28"/>
      <c r="FD311" s="28"/>
      <c r="FE311" s="28"/>
      <c r="FF311" s="28"/>
      <c r="FG311" s="28"/>
      <c r="FH311" s="28"/>
      <c r="FI311" s="28"/>
      <c r="FJ311" s="28"/>
      <c r="FK311" s="28"/>
      <c r="FL311" s="28"/>
      <c r="FM311" s="28"/>
      <c r="FN311" s="28"/>
      <c r="FO311" s="28"/>
      <c r="FP311" s="28"/>
      <c r="FQ311" s="28"/>
      <c r="FR311" s="28"/>
      <c r="FS311" s="28"/>
      <c r="FT311" s="28"/>
      <c r="FU311" s="28"/>
      <c r="FV311" s="28"/>
      <c r="FW311" s="28"/>
      <c r="FX311" s="28"/>
      <c r="FY311" s="28"/>
      <c r="FZ311" s="28"/>
      <c r="GA311" s="28"/>
      <c r="GB311" s="28"/>
    </row>
    <row r="312" spans="1:184" ht="24.75" customHeight="1" x14ac:dyDescent="0.3">
      <c r="A312" s="18" t="s">
        <v>1</v>
      </c>
      <c r="B312" s="18"/>
      <c r="C312" s="18"/>
      <c r="D312" s="18"/>
      <c r="E312" s="18"/>
      <c r="F312" s="18"/>
      <c r="G312" s="18"/>
      <c r="H312" s="18"/>
      <c r="I312" s="18"/>
      <c r="J312" s="18"/>
      <c r="K312" s="19"/>
      <c r="L312" s="18" t="s">
        <v>1</v>
      </c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</row>
    <row r="313" spans="1:184" ht="20.100000000000001" customHeight="1" x14ac:dyDescent="0.3">
      <c r="A313" s="18" t="s">
        <v>1</v>
      </c>
      <c r="B313" s="18"/>
      <c r="C313" s="18"/>
      <c r="D313" s="18"/>
      <c r="E313" s="18"/>
      <c r="F313" s="18"/>
      <c r="G313" s="18"/>
      <c r="H313" s="18"/>
      <c r="I313" s="18"/>
      <c r="J313" s="18"/>
      <c r="K313" s="19"/>
      <c r="L313" s="18" t="s">
        <v>1</v>
      </c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</row>
    <row r="314" spans="1:184" ht="17.25" x14ac:dyDescent="0.3">
      <c r="A314" s="18" t="s">
        <v>1</v>
      </c>
      <c r="B314" s="18"/>
      <c r="C314" s="18"/>
      <c r="D314" s="18"/>
      <c r="E314" s="18"/>
      <c r="F314" s="18"/>
      <c r="G314" s="18"/>
      <c r="H314" s="18"/>
      <c r="I314" s="18"/>
      <c r="J314" s="18"/>
      <c r="K314" s="19"/>
      <c r="L314" s="18" t="s">
        <v>1</v>
      </c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</row>
    <row r="315" spans="1:184" ht="12.75" customHeight="1" x14ac:dyDescent="0.3">
      <c r="A315" s="18" t="s">
        <v>1</v>
      </c>
      <c r="B315" s="18"/>
      <c r="C315" s="18"/>
      <c r="D315" s="18"/>
      <c r="E315" s="18"/>
      <c r="F315" s="18"/>
      <c r="G315" s="18"/>
      <c r="H315" s="18"/>
      <c r="I315" s="18"/>
      <c r="J315" s="18"/>
      <c r="K315" s="19"/>
      <c r="L315" s="18" t="s">
        <v>1</v>
      </c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</row>
    <row r="316" spans="1:184" ht="12.75" customHeight="1" x14ac:dyDescent="0.3">
      <c r="A316" s="18" t="s">
        <v>1</v>
      </c>
      <c r="B316" s="18"/>
      <c r="C316" s="18"/>
      <c r="D316" s="18"/>
      <c r="E316" s="18"/>
      <c r="F316" s="18"/>
      <c r="G316" s="18"/>
      <c r="H316" s="18"/>
      <c r="I316" s="18"/>
      <c r="J316" s="18"/>
      <c r="K316" s="19"/>
      <c r="L316" s="18" t="s">
        <v>1</v>
      </c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</row>
    <row r="317" spans="1:184" ht="12.75" customHeight="1" x14ac:dyDescent="0.3">
      <c r="A317" s="18" t="s">
        <v>1</v>
      </c>
      <c r="B317" s="18"/>
      <c r="C317" s="18"/>
      <c r="D317" s="18"/>
      <c r="E317" s="18"/>
      <c r="F317" s="18"/>
      <c r="G317" s="18"/>
      <c r="H317" s="18"/>
      <c r="I317" s="18"/>
      <c r="J317" s="18"/>
      <c r="K317" s="19"/>
      <c r="L317" s="18" t="s">
        <v>1</v>
      </c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</row>
    <row r="318" spans="1:184" ht="12.75" customHeight="1" x14ac:dyDescent="0.3">
      <c r="A318" s="18" t="s">
        <v>1</v>
      </c>
      <c r="B318" s="18"/>
      <c r="C318" s="18"/>
      <c r="D318" s="18"/>
      <c r="E318" s="18"/>
      <c r="F318" s="18"/>
      <c r="G318" s="18"/>
      <c r="H318" s="18"/>
      <c r="I318" s="18"/>
      <c r="J318" s="18"/>
      <c r="K318" s="19"/>
      <c r="L318" s="18" t="s">
        <v>1</v>
      </c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</row>
    <row r="319" spans="1:184" ht="17.25" x14ac:dyDescent="0.3">
      <c r="A319" s="18" t="s">
        <v>1</v>
      </c>
      <c r="B319" s="18"/>
      <c r="C319" s="18"/>
      <c r="D319" s="18"/>
      <c r="E319" s="18"/>
      <c r="F319" s="18"/>
      <c r="G319" s="18"/>
      <c r="H319" s="18"/>
      <c r="I319" s="18"/>
      <c r="J319" s="18"/>
      <c r="K319" s="19"/>
      <c r="L319" s="18" t="s">
        <v>1</v>
      </c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</row>
    <row r="320" spans="1:184" ht="17.25" x14ac:dyDescent="0.3">
      <c r="A320" s="18" t="s">
        <v>1</v>
      </c>
      <c r="B320" s="18"/>
      <c r="C320" s="18"/>
      <c r="D320" s="18"/>
      <c r="E320" s="18"/>
      <c r="F320" s="18"/>
      <c r="G320" s="18"/>
      <c r="H320" s="18"/>
      <c r="I320" s="18"/>
      <c r="J320" s="18"/>
      <c r="K320" s="19"/>
      <c r="L320" s="18" t="s">
        <v>1</v>
      </c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</row>
    <row r="321" spans="1:23" ht="17.25" x14ac:dyDescent="0.3">
      <c r="A321" s="18" t="s">
        <v>1</v>
      </c>
      <c r="B321" s="18"/>
      <c r="C321" s="18"/>
      <c r="D321" s="18"/>
      <c r="E321" s="18"/>
      <c r="F321" s="18"/>
      <c r="G321" s="18"/>
      <c r="H321" s="18"/>
      <c r="I321" s="18"/>
      <c r="J321" s="18"/>
      <c r="K321" s="19"/>
      <c r="L321" s="18" t="s">
        <v>1</v>
      </c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</row>
    <row r="322" spans="1:23" ht="17.25" x14ac:dyDescent="0.3">
      <c r="A322" s="18" t="s">
        <v>1</v>
      </c>
      <c r="B322" s="18"/>
      <c r="C322" s="18"/>
      <c r="D322" s="18"/>
      <c r="E322" s="18"/>
      <c r="F322" s="18"/>
      <c r="G322" s="18"/>
      <c r="H322" s="18"/>
      <c r="I322" s="18"/>
      <c r="J322" s="18"/>
      <c r="K322" s="19"/>
      <c r="L322" s="18" t="s">
        <v>1</v>
      </c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</row>
    <row r="323" spans="1:23" ht="17.25" x14ac:dyDescent="0.3">
      <c r="A323" s="18" t="s">
        <v>1</v>
      </c>
      <c r="B323" s="18"/>
      <c r="C323" s="18"/>
      <c r="D323" s="18"/>
      <c r="E323" s="18"/>
      <c r="F323" s="18"/>
      <c r="G323" s="18"/>
      <c r="H323" s="18"/>
      <c r="I323" s="18"/>
      <c r="J323" s="18"/>
      <c r="K323" s="19"/>
      <c r="L323" s="18" t="s">
        <v>1</v>
      </c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</row>
    <row r="324" spans="1:23" ht="17.25" x14ac:dyDescent="0.3">
      <c r="A324" s="18" t="s">
        <v>1</v>
      </c>
      <c r="B324" s="18"/>
      <c r="C324" s="18"/>
      <c r="D324" s="18"/>
      <c r="E324" s="18"/>
      <c r="F324" s="18"/>
      <c r="G324" s="18"/>
      <c r="H324" s="18"/>
      <c r="I324" s="18"/>
      <c r="J324" s="18"/>
      <c r="K324" s="19"/>
      <c r="L324" s="18" t="s">
        <v>1</v>
      </c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</row>
    <row r="325" spans="1:23" ht="17.25" x14ac:dyDescent="0.3">
      <c r="A325" s="18" t="s">
        <v>1</v>
      </c>
      <c r="B325" s="18"/>
      <c r="C325" s="18"/>
      <c r="D325" s="18"/>
      <c r="E325" s="18"/>
      <c r="F325" s="18"/>
      <c r="G325" s="18"/>
      <c r="H325" s="18"/>
      <c r="I325" s="18"/>
      <c r="J325" s="18"/>
      <c r="K325" s="19"/>
      <c r="L325" s="18" t="s">
        <v>1</v>
      </c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</row>
    <row r="326" spans="1:23" ht="17.25" x14ac:dyDescent="0.3">
      <c r="A326" s="18" t="s">
        <v>1</v>
      </c>
      <c r="B326" s="18"/>
      <c r="C326" s="18"/>
      <c r="D326" s="18"/>
      <c r="E326" s="18"/>
      <c r="F326" s="18"/>
      <c r="G326" s="18"/>
      <c r="H326" s="18"/>
      <c r="I326" s="18"/>
      <c r="J326" s="18"/>
      <c r="K326" s="19"/>
      <c r="L326" s="18" t="s">
        <v>1</v>
      </c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</row>
    <row r="327" spans="1:23" ht="17.25" x14ac:dyDescent="0.3">
      <c r="A327" s="18" t="s">
        <v>1</v>
      </c>
      <c r="B327" s="18"/>
      <c r="C327" s="18"/>
      <c r="D327" s="18"/>
      <c r="E327" s="18"/>
      <c r="F327" s="18"/>
      <c r="G327" s="18"/>
      <c r="H327" s="18"/>
      <c r="I327" s="18"/>
      <c r="J327" s="18"/>
      <c r="K327" s="19"/>
      <c r="L327" s="18" t="s">
        <v>1</v>
      </c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</row>
    <row r="328" spans="1:23" ht="17.25" x14ac:dyDescent="0.3">
      <c r="A328" s="18" t="s">
        <v>1</v>
      </c>
      <c r="B328" s="18"/>
      <c r="C328" s="18"/>
      <c r="D328" s="18"/>
      <c r="E328" s="18"/>
      <c r="F328" s="18"/>
      <c r="G328" s="18"/>
      <c r="H328" s="18"/>
      <c r="I328" s="18"/>
      <c r="J328" s="18"/>
      <c r="K328" s="19"/>
      <c r="L328" s="18" t="s">
        <v>1</v>
      </c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</row>
    <row r="329" spans="1:23" ht="17.25" x14ac:dyDescent="0.3">
      <c r="A329" s="18" t="s">
        <v>1</v>
      </c>
      <c r="B329" s="18"/>
      <c r="C329" s="18"/>
      <c r="D329" s="18"/>
      <c r="E329" s="18"/>
      <c r="F329" s="18"/>
      <c r="G329" s="18"/>
      <c r="H329" s="18"/>
      <c r="I329" s="18"/>
      <c r="J329" s="18"/>
      <c r="K329" s="19"/>
      <c r="L329" s="18" t="s">
        <v>1</v>
      </c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</row>
    <row r="330" spans="1:23" ht="17.25" x14ac:dyDescent="0.3">
      <c r="A330" s="18" t="s">
        <v>1</v>
      </c>
      <c r="B330" s="18"/>
      <c r="C330" s="18"/>
      <c r="D330" s="18"/>
      <c r="E330" s="18"/>
      <c r="F330" s="18"/>
      <c r="G330" s="18"/>
      <c r="H330" s="18"/>
      <c r="I330" s="18"/>
      <c r="J330" s="18"/>
      <c r="K330" s="19"/>
      <c r="L330" s="18" t="s">
        <v>1</v>
      </c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</row>
    <row r="331" spans="1:23" ht="17.25" x14ac:dyDescent="0.3">
      <c r="A331" s="18" t="s">
        <v>1</v>
      </c>
      <c r="B331" s="18"/>
      <c r="C331" s="18"/>
      <c r="D331" s="18"/>
      <c r="E331" s="18"/>
      <c r="F331" s="18"/>
      <c r="G331" s="18"/>
      <c r="H331" s="18"/>
      <c r="I331" s="18"/>
      <c r="J331" s="18"/>
      <c r="K331" s="19"/>
      <c r="L331" s="18" t="s">
        <v>1</v>
      </c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</row>
    <row r="332" spans="1:23" ht="17.25" x14ac:dyDescent="0.3">
      <c r="A332" s="18" t="s">
        <v>1</v>
      </c>
      <c r="B332" s="18"/>
      <c r="C332" s="18"/>
      <c r="D332" s="18"/>
      <c r="E332" s="18"/>
      <c r="F332" s="18"/>
      <c r="G332" s="18"/>
      <c r="H332" s="18"/>
      <c r="I332" s="18"/>
      <c r="J332" s="18"/>
      <c r="K332" s="19"/>
      <c r="L332" s="18" t="s">
        <v>1</v>
      </c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</row>
    <row r="333" spans="1:23" ht="17.25" x14ac:dyDescent="0.3">
      <c r="A333" s="18" t="s">
        <v>1</v>
      </c>
      <c r="B333" s="18"/>
      <c r="C333" s="18"/>
      <c r="D333" s="18"/>
      <c r="E333" s="18"/>
      <c r="F333" s="18"/>
      <c r="G333" s="18"/>
      <c r="H333" s="18"/>
      <c r="I333" s="18"/>
      <c r="J333" s="18"/>
      <c r="K333" s="19"/>
      <c r="L333" s="18" t="s">
        <v>1</v>
      </c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</row>
    <row r="334" spans="1:23" ht="17.25" x14ac:dyDescent="0.3">
      <c r="A334" s="18" t="s">
        <v>1</v>
      </c>
      <c r="B334" s="18"/>
      <c r="C334" s="18"/>
      <c r="D334" s="18"/>
      <c r="E334" s="18"/>
      <c r="F334" s="18"/>
      <c r="G334" s="18"/>
      <c r="H334" s="18"/>
      <c r="I334" s="18"/>
      <c r="J334" s="18"/>
      <c r="K334" s="19"/>
      <c r="L334" s="18" t="s">
        <v>1</v>
      </c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</row>
    <row r="335" spans="1:23" ht="17.25" x14ac:dyDescent="0.3">
      <c r="A335" s="18" t="s">
        <v>1</v>
      </c>
      <c r="B335" s="18"/>
      <c r="C335" s="18"/>
      <c r="D335" s="18"/>
      <c r="E335" s="18"/>
      <c r="F335" s="18"/>
      <c r="G335" s="18"/>
      <c r="H335" s="18"/>
      <c r="I335" s="18"/>
      <c r="J335" s="18"/>
      <c r="K335" s="19"/>
      <c r="L335" s="18" t="s">
        <v>1</v>
      </c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</row>
    <row r="336" spans="1:23" ht="17.25" x14ac:dyDescent="0.3">
      <c r="A336" s="18" t="s">
        <v>1</v>
      </c>
      <c r="B336" s="18"/>
      <c r="C336" s="18"/>
      <c r="D336" s="18"/>
      <c r="E336" s="18"/>
      <c r="F336" s="18"/>
      <c r="G336" s="18"/>
      <c r="H336" s="18"/>
      <c r="I336" s="18"/>
      <c r="J336" s="18"/>
      <c r="K336" s="19"/>
      <c r="L336" s="18" t="s">
        <v>1</v>
      </c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</row>
    <row r="337" spans="1:23" ht="17.25" x14ac:dyDescent="0.3">
      <c r="A337" s="18" t="s">
        <v>1</v>
      </c>
      <c r="B337" s="18"/>
      <c r="C337" s="18"/>
      <c r="D337" s="18"/>
      <c r="E337" s="18"/>
      <c r="F337" s="18"/>
      <c r="G337" s="18"/>
      <c r="H337" s="18"/>
      <c r="I337" s="18"/>
      <c r="J337" s="18"/>
      <c r="K337" s="19"/>
      <c r="L337" s="18" t="s">
        <v>1</v>
      </c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</row>
    <row r="338" spans="1:23" ht="17.25" x14ac:dyDescent="0.3">
      <c r="A338" s="18" t="s">
        <v>1</v>
      </c>
      <c r="B338" s="18"/>
      <c r="C338" s="18"/>
      <c r="D338" s="18"/>
      <c r="E338" s="18"/>
      <c r="F338" s="18"/>
      <c r="G338" s="18"/>
      <c r="H338" s="18"/>
      <c r="I338" s="18"/>
      <c r="J338" s="18"/>
      <c r="K338" s="19"/>
      <c r="L338" s="18" t="s">
        <v>1</v>
      </c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</row>
    <row r="339" spans="1:23" ht="17.25" x14ac:dyDescent="0.3">
      <c r="A339" s="18" t="s">
        <v>1</v>
      </c>
      <c r="B339" s="18"/>
      <c r="C339" s="18"/>
      <c r="D339" s="18"/>
      <c r="E339" s="18"/>
      <c r="F339" s="18"/>
      <c r="G339" s="18"/>
      <c r="H339" s="18"/>
      <c r="I339" s="18"/>
      <c r="J339" s="18"/>
      <c r="K339" s="19"/>
      <c r="L339" s="18" t="s">
        <v>1</v>
      </c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</row>
    <row r="340" spans="1:23" ht="17.25" x14ac:dyDescent="0.3">
      <c r="A340" s="18" t="s">
        <v>1</v>
      </c>
      <c r="B340" s="18"/>
      <c r="C340" s="18"/>
      <c r="D340" s="18"/>
      <c r="E340" s="18"/>
      <c r="F340" s="18"/>
      <c r="G340" s="18"/>
      <c r="H340" s="18"/>
      <c r="I340" s="18"/>
      <c r="J340" s="18"/>
      <c r="K340" s="19"/>
      <c r="L340" s="18" t="s">
        <v>1</v>
      </c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</row>
    <row r="341" spans="1:23" ht="17.25" x14ac:dyDescent="0.3">
      <c r="A341" s="18" t="s">
        <v>1</v>
      </c>
      <c r="B341" s="18"/>
      <c r="C341" s="18"/>
      <c r="D341" s="18"/>
      <c r="E341" s="18"/>
      <c r="F341" s="18"/>
      <c r="G341" s="18"/>
      <c r="H341" s="18"/>
      <c r="I341" s="18"/>
      <c r="J341" s="18"/>
      <c r="K341" s="19"/>
      <c r="L341" s="18" t="s">
        <v>1</v>
      </c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</row>
    <row r="342" spans="1:23" ht="17.25" x14ac:dyDescent="0.3">
      <c r="A342" s="18" t="s">
        <v>1</v>
      </c>
      <c r="B342" s="18"/>
      <c r="C342" s="18"/>
      <c r="D342" s="18"/>
      <c r="E342" s="18"/>
      <c r="F342" s="18"/>
      <c r="G342" s="18"/>
      <c r="H342" s="18"/>
      <c r="I342" s="18"/>
      <c r="J342" s="18"/>
      <c r="K342" s="19"/>
      <c r="L342" s="18" t="s">
        <v>1</v>
      </c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</row>
    <row r="343" spans="1:23" ht="17.25" x14ac:dyDescent="0.3">
      <c r="A343" s="18" t="s">
        <v>1</v>
      </c>
      <c r="B343" s="18"/>
      <c r="C343" s="18"/>
      <c r="D343" s="18"/>
      <c r="E343" s="18"/>
      <c r="F343" s="18"/>
      <c r="G343" s="18"/>
      <c r="H343" s="18"/>
      <c r="I343" s="18"/>
      <c r="J343" s="18"/>
      <c r="K343" s="19"/>
      <c r="L343" s="18" t="s">
        <v>1</v>
      </c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</row>
    <row r="344" spans="1:23" ht="17.25" x14ac:dyDescent="0.3">
      <c r="A344" s="18" t="s">
        <v>1</v>
      </c>
      <c r="B344" s="18"/>
      <c r="C344" s="18"/>
      <c r="D344" s="18"/>
      <c r="E344" s="18"/>
      <c r="F344" s="18"/>
      <c r="G344" s="18"/>
      <c r="H344" s="18"/>
      <c r="I344" s="18"/>
      <c r="J344" s="18"/>
      <c r="K344" s="19"/>
      <c r="L344" s="18" t="s">
        <v>1</v>
      </c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</row>
    <row r="345" spans="1:23" ht="17.25" x14ac:dyDescent="0.3">
      <c r="A345" s="18" t="s">
        <v>1</v>
      </c>
      <c r="B345" s="18"/>
      <c r="C345" s="18"/>
      <c r="D345" s="18"/>
      <c r="E345" s="18"/>
      <c r="F345" s="18"/>
      <c r="G345" s="18"/>
      <c r="H345" s="18"/>
      <c r="I345" s="18"/>
      <c r="J345" s="18"/>
      <c r="K345" s="19"/>
      <c r="L345" s="18" t="s">
        <v>1</v>
      </c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</row>
    <row r="346" spans="1:23" ht="17.25" x14ac:dyDescent="0.3">
      <c r="A346" s="18" t="s">
        <v>1</v>
      </c>
      <c r="B346" s="18"/>
      <c r="C346" s="18"/>
      <c r="D346" s="18"/>
      <c r="E346" s="18"/>
      <c r="F346" s="18"/>
      <c r="G346" s="18"/>
      <c r="H346" s="18"/>
      <c r="I346" s="18"/>
      <c r="J346" s="18"/>
      <c r="K346" s="19"/>
      <c r="L346" s="18" t="s">
        <v>1</v>
      </c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</row>
    <row r="347" spans="1:23" ht="17.25" x14ac:dyDescent="0.3">
      <c r="A347" s="18" t="s">
        <v>1</v>
      </c>
      <c r="B347" s="18"/>
      <c r="C347" s="18"/>
      <c r="D347" s="18"/>
      <c r="E347" s="18"/>
      <c r="F347" s="18"/>
      <c r="G347" s="18"/>
      <c r="H347" s="18"/>
      <c r="I347" s="18"/>
      <c r="J347" s="18"/>
      <c r="K347" s="19"/>
      <c r="L347" s="18" t="s">
        <v>1</v>
      </c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</row>
    <row r="348" spans="1:23" ht="17.25" x14ac:dyDescent="0.3">
      <c r="A348" s="18" t="s">
        <v>1</v>
      </c>
      <c r="B348" s="18"/>
      <c r="C348" s="18"/>
      <c r="D348" s="18"/>
      <c r="E348" s="18"/>
      <c r="F348" s="18"/>
      <c r="G348" s="18"/>
      <c r="H348" s="18"/>
      <c r="I348" s="18"/>
      <c r="J348" s="18"/>
      <c r="K348" s="19"/>
      <c r="L348" s="18" t="s">
        <v>1</v>
      </c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</row>
    <row r="349" spans="1:23" ht="17.25" x14ac:dyDescent="0.3">
      <c r="A349" s="18" t="s">
        <v>1</v>
      </c>
      <c r="B349" s="18"/>
      <c r="C349" s="18"/>
      <c r="D349" s="18"/>
      <c r="E349" s="18"/>
      <c r="F349" s="18"/>
      <c r="G349" s="18"/>
      <c r="H349" s="18"/>
      <c r="I349" s="18"/>
      <c r="J349" s="18"/>
      <c r="K349" s="19"/>
      <c r="L349" s="18" t="s">
        <v>1</v>
      </c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</row>
    <row r="350" spans="1:23" ht="17.25" x14ac:dyDescent="0.3">
      <c r="A350" s="18" t="s">
        <v>1</v>
      </c>
      <c r="B350" s="18"/>
      <c r="C350" s="18"/>
      <c r="D350" s="18"/>
      <c r="E350" s="18"/>
      <c r="F350" s="18"/>
      <c r="G350" s="18"/>
      <c r="H350" s="18"/>
      <c r="I350" s="18"/>
      <c r="J350" s="18"/>
      <c r="K350" s="19"/>
      <c r="L350" s="18" t="s">
        <v>1</v>
      </c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</row>
    <row r="351" spans="1:23" ht="17.25" x14ac:dyDescent="0.3">
      <c r="A351" s="18" t="s">
        <v>1</v>
      </c>
      <c r="B351" s="18"/>
      <c r="C351" s="18"/>
      <c r="D351" s="18"/>
      <c r="E351" s="18"/>
      <c r="F351" s="18"/>
      <c r="G351" s="18"/>
      <c r="H351" s="18"/>
      <c r="I351" s="18"/>
      <c r="J351" s="18"/>
      <c r="K351" s="19"/>
      <c r="L351" s="18" t="s">
        <v>1</v>
      </c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</row>
    <row r="352" spans="1:23" ht="17.25" x14ac:dyDescent="0.3">
      <c r="A352" s="18" t="s">
        <v>1</v>
      </c>
      <c r="B352" s="18"/>
      <c r="C352" s="18"/>
      <c r="D352" s="18"/>
      <c r="E352" s="18"/>
      <c r="F352" s="18"/>
      <c r="G352" s="18"/>
      <c r="H352" s="18"/>
      <c r="I352" s="18"/>
      <c r="J352" s="18"/>
      <c r="K352" s="19"/>
      <c r="L352" s="18" t="s">
        <v>1</v>
      </c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</row>
    <row r="353" spans="1:24" ht="17.25" x14ac:dyDescent="0.3">
      <c r="A353" s="18" t="s">
        <v>1</v>
      </c>
      <c r="B353" s="18"/>
      <c r="C353" s="18"/>
      <c r="D353" s="18"/>
      <c r="E353" s="18"/>
      <c r="F353" s="18"/>
      <c r="G353" s="18"/>
      <c r="H353" s="18"/>
      <c r="I353" s="18"/>
      <c r="J353" s="18"/>
      <c r="K353" s="19"/>
      <c r="L353" s="18" t="s">
        <v>1</v>
      </c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</row>
    <row r="354" spans="1:24" ht="17.25" x14ac:dyDescent="0.3">
      <c r="A354" s="18" t="s">
        <v>1</v>
      </c>
      <c r="B354" s="18"/>
      <c r="C354" s="18"/>
      <c r="D354" s="18"/>
      <c r="E354" s="18"/>
      <c r="F354" s="18"/>
      <c r="G354" s="18"/>
      <c r="H354" s="18"/>
      <c r="I354" s="18"/>
      <c r="J354" s="18"/>
      <c r="K354" s="19"/>
      <c r="L354" s="18" t="s">
        <v>1</v>
      </c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</row>
    <row r="355" spans="1:24" ht="17.25" x14ac:dyDescent="0.3">
      <c r="A355" s="18" t="s">
        <v>1</v>
      </c>
      <c r="B355" s="18"/>
      <c r="C355" s="18"/>
      <c r="D355" s="18"/>
      <c r="E355" s="18"/>
      <c r="F355" s="18"/>
      <c r="G355" s="18"/>
      <c r="H355" s="18"/>
      <c r="I355" s="18"/>
      <c r="J355" s="18"/>
      <c r="K355" s="19"/>
      <c r="L355" s="18" t="s">
        <v>1</v>
      </c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</row>
    <row r="356" spans="1:24" ht="17.25" x14ac:dyDescent="0.3">
      <c r="A356" s="18" t="s">
        <v>1</v>
      </c>
      <c r="B356" s="18"/>
      <c r="C356" s="18"/>
      <c r="D356" s="18"/>
      <c r="E356" s="18"/>
      <c r="F356" s="18"/>
      <c r="G356" s="18"/>
      <c r="H356" s="18"/>
      <c r="I356" s="18"/>
      <c r="J356" s="18"/>
      <c r="K356" s="19"/>
      <c r="L356" s="18" t="s">
        <v>1</v>
      </c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</row>
    <row r="357" spans="1:24" ht="17.25" x14ac:dyDescent="0.3">
      <c r="A357" s="18" t="s">
        <v>1</v>
      </c>
      <c r="B357" s="18"/>
      <c r="C357" s="18"/>
      <c r="D357" s="18"/>
      <c r="E357" s="18"/>
      <c r="F357" s="18"/>
      <c r="G357" s="18"/>
      <c r="H357" s="18"/>
      <c r="I357" s="18"/>
      <c r="J357" s="18"/>
      <c r="K357" s="19"/>
      <c r="L357" s="18" t="s">
        <v>1</v>
      </c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</row>
    <row r="358" spans="1:24" ht="17.25" x14ac:dyDescent="0.3">
      <c r="A358" s="18" t="s">
        <v>1</v>
      </c>
      <c r="B358" s="18"/>
      <c r="C358" s="18"/>
      <c r="D358" s="18"/>
      <c r="E358" s="18"/>
      <c r="F358" s="18"/>
      <c r="G358" s="18"/>
      <c r="H358" s="18"/>
      <c r="I358" s="18"/>
      <c r="J358" s="18"/>
      <c r="K358" s="19"/>
      <c r="L358" s="18" t="s">
        <v>1</v>
      </c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</row>
    <row r="359" spans="1:24" ht="17.25" x14ac:dyDescent="0.3">
      <c r="A359" s="18" t="s">
        <v>1</v>
      </c>
      <c r="B359" s="18"/>
      <c r="C359" s="18"/>
      <c r="D359" s="18"/>
      <c r="E359" s="18"/>
      <c r="F359" s="18"/>
      <c r="G359" s="18"/>
      <c r="H359" s="18"/>
      <c r="I359" s="18"/>
      <c r="J359" s="18"/>
      <c r="K359" s="19"/>
      <c r="L359" s="18" t="s">
        <v>1</v>
      </c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</row>
    <row r="360" spans="1:24" ht="17.25" x14ac:dyDescent="0.3">
      <c r="A360" s="18" t="s">
        <v>1</v>
      </c>
      <c r="B360" s="18"/>
      <c r="C360" s="18"/>
      <c r="D360" s="18"/>
      <c r="E360" s="18"/>
      <c r="F360" s="18"/>
      <c r="G360" s="18"/>
      <c r="H360" s="18"/>
      <c r="I360" s="18"/>
      <c r="J360" s="18"/>
      <c r="K360" s="19"/>
      <c r="L360" s="18" t="s">
        <v>1</v>
      </c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</row>
    <row r="361" spans="1:24" ht="17.25" x14ac:dyDescent="0.3">
      <c r="A361" s="18" t="s">
        <v>1</v>
      </c>
      <c r="B361" s="18"/>
      <c r="C361" s="18"/>
      <c r="D361" s="18"/>
      <c r="E361" s="18"/>
      <c r="F361" s="18"/>
      <c r="G361" s="18"/>
      <c r="H361" s="18"/>
      <c r="I361" s="18"/>
      <c r="J361" s="18"/>
      <c r="K361" s="19"/>
      <c r="L361" s="18" t="s">
        <v>1</v>
      </c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</row>
    <row r="362" spans="1:24" ht="17.25" x14ac:dyDescent="0.3">
      <c r="A362" s="18" t="s">
        <v>1</v>
      </c>
      <c r="B362" s="18"/>
      <c r="C362" s="18"/>
      <c r="D362" s="18"/>
      <c r="E362" s="18"/>
      <c r="F362" s="18"/>
      <c r="G362" s="18"/>
      <c r="H362" s="18"/>
      <c r="I362" s="18"/>
      <c r="J362" s="18"/>
      <c r="K362" s="19"/>
      <c r="L362" s="18" t="s">
        <v>1</v>
      </c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</row>
    <row r="363" spans="1:24" ht="17.25" x14ac:dyDescent="0.3">
      <c r="A363" s="18" t="s">
        <v>1</v>
      </c>
      <c r="B363" s="18"/>
      <c r="C363" s="18"/>
      <c r="D363" s="18"/>
      <c r="E363" s="18"/>
      <c r="F363" s="18"/>
      <c r="G363" s="18"/>
      <c r="H363" s="18"/>
      <c r="I363" s="18"/>
      <c r="J363" s="18"/>
      <c r="K363" s="19"/>
      <c r="L363" s="18" t="s">
        <v>1</v>
      </c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</row>
    <row r="364" spans="1:24" ht="17.25" x14ac:dyDescent="0.3">
      <c r="A364" s="18" t="s">
        <v>1</v>
      </c>
      <c r="B364" s="18"/>
      <c r="C364" s="18"/>
      <c r="D364" s="18"/>
      <c r="E364" s="18"/>
      <c r="F364" s="18"/>
      <c r="G364" s="18"/>
      <c r="H364" s="18"/>
      <c r="I364" s="18"/>
      <c r="J364" s="18"/>
      <c r="K364" s="19"/>
      <c r="L364" s="18" t="s">
        <v>1</v>
      </c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</row>
    <row r="365" spans="1:24" ht="17.25" x14ac:dyDescent="0.3">
      <c r="A365" s="18" t="s">
        <v>1</v>
      </c>
      <c r="B365" s="18"/>
      <c r="C365" s="18"/>
      <c r="D365" s="18"/>
      <c r="E365" s="18"/>
      <c r="F365" s="18"/>
      <c r="G365" s="18"/>
      <c r="H365" s="18"/>
      <c r="I365" s="18"/>
      <c r="J365" s="18"/>
      <c r="K365" s="19"/>
      <c r="L365" s="18" t="s">
        <v>1</v>
      </c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</row>
    <row r="366" spans="1:24" ht="17.25" x14ac:dyDescent="0.3">
      <c r="A366" s="18" t="s">
        <v>1</v>
      </c>
      <c r="B366" s="18"/>
      <c r="C366" s="18"/>
      <c r="D366" s="18"/>
      <c r="E366" s="18"/>
      <c r="F366" s="18"/>
      <c r="G366" s="18"/>
      <c r="H366" s="18"/>
      <c r="I366" s="18"/>
      <c r="J366" s="18"/>
      <c r="K366" s="19"/>
      <c r="L366" s="18" t="s">
        <v>1</v>
      </c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</row>
    <row r="367" spans="1:24" ht="17.25" x14ac:dyDescent="0.3">
      <c r="A367" s="18" t="s">
        <v>1</v>
      </c>
      <c r="B367" s="18"/>
      <c r="C367" s="18"/>
      <c r="D367" s="18"/>
      <c r="E367" s="18"/>
      <c r="F367" s="18"/>
      <c r="G367" s="18"/>
      <c r="H367" s="18"/>
      <c r="I367" s="18"/>
      <c r="J367" s="18"/>
      <c r="K367" s="19"/>
      <c r="L367" s="18" t="s">
        <v>1</v>
      </c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</row>
    <row r="368" spans="1:24" ht="17.25" x14ac:dyDescent="0.3">
      <c r="A368" s="18" t="s">
        <v>1</v>
      </c>
      <c r="B368" s="18"/>
      <c r="C368" s="18"/>
      <c r="D368" s="18"/>
      <c r="E368" s="18"/>
      <c r="F368" s="18"/>
      <c r="G368" s="18"/>
      <c r="H368" s="18"/>
      <c r="I368" s="18"/>
      <c r="J368" s="18"/>
      <c r="K368" s="19"/>
      <c r="L368" s="18" t="s">
        <v>1</v>
      </c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</row>
    <row r="369" spans="1:24" ht="17.25" x14ac:dyDescent="0.3">
      <c r="A369" s="18" t="s">
        <v>1</v>
      </c>
      <c r="B369" s="18"/>
      <c r="C369" s="18"/>
      <c r="D369" s="18"/>
      <c r="E369" s="18"/>
      <c r="F369" s="18"/>
      <c r="G369" s="18"/>
      <c r="H369" s="18"/>
      <c r="I369" s="18"/>
      <c r="J369" s="18"/>
      <c r="K369" s="19"/>
      <c r="L369" s="18" t="s">
        <v>1</v>
      </c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</row>
    <row r="370" spans="1:24" ht="17.25" x14ac:dyDescent="0.3">
      <c r="A370" s="18" t="s">
        <v>1</v>
      </c>
      <c r="B370" s="18"/>
      <c r="C370" s="18"/>
      <c r="D370" s="18"/>
      <c r="E370" s="18"/>
      <c r="F370" s="18"/>
      <c r="G370" s="18"/>
      <c r="H370" s="18"/>
      <c r="I370" s="18"/>
      <c r="J370" s="18"/>
      <c r="K370" s="19"/>
      <c r="L370" s="18" t="s">
        <v>1</v>
      </c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</row>
    <row r="371" spans="1:24" ht="17.25" x14ac:dyDescent="0.3">
      <c r="A371" s="18" t="s">
        <v>1</v>
      </c>
      <c r="B371" s="18"/>
      <c r="C371" s="18"/>
      <c r="D371" s="18"/>
      <c r="E371" s="18"/>
      <c r="F371" s="18"/>
      <c r="G371" s="18"/>
      <c r="H371" s="18"/>
      <c r="I371" s="18"/>
      <c r="J371" s="18"/>
      <c r="K371" s="19"/>
      <c r="L371" s="18" t="s">
        <v>1</v>
      </c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</row>
    <row r="372" spans="1:24" ht="17.25" x14ac:dyDescent="0.3">
      <c r="A372" s="18" t="s">
        <v>1</v>
      </c>
      <c r="B372" s="18"/>
      <c r="C372" s="18"/>
      <c r="D372" s="18"/>
      <c r="E372" s="18"/>
      <c r="F372" s="18"/>
      <c r="G372" s="18"/>
      <c r="H372" s="18"/>
      <c r="I372" s="18"/>
      <c r="J372" s="18"/>
      <c r="K372" s="19"/>
      <c r="L372" s="18" t="s">
        <v>1</v>
      </c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</row>
    <row r="373" spans="1:24" ht="17.25" x14ac:dyDescent="0.3">
      <c r="A373" s="18" t="s">
        <v>1</v>
      </c>
      <c r="B373" s="18"/>
      <c r="C373" s="18"/>
      <c r="D373" s="18"/>
      <c r="E373" s="18"/>
      <c r="F373" s="18"/>
      <c r="G373" s="18"/>
      <c r="H373" s="18"/>
      <c r="I373" s="18"/>
      <c r="J373" s="18"/>
      <c r="K373" s="19"/>
      <c r="L373" s="18" t="s">
        <v>1</v>
      </c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</row>
    <row r="374" spans="1:24" ht="17.25" x14ac:dyDescent="0.3">
      <c r="A374" s="18" t="s">
        <v>1</v>
      </c>
      <c r="B374" s="18"/>
      <c r="C374" s="18"/>
      <c r="D374" s="18"/>
      <c r="E374" s="18"/>
      <c r="F374" s="18"/>
      <c r="G374" s="18"/>
      <c r="H374" s="18"/>
      <c r="I374" s="18"/>
      <c r="J374" s="18"/>
      <c r="K374" s="19"/>
      <c r="L374" s="18" t="s">
        <v>1</v>
      </c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</row>
    <row r="375" spans="1:24" ht="17.25" x14ac:dyDescent="0.3">
      <c r="A375" s="18" t="s">
        <v>1</v>
      </c>
      <c r="B375" s="18"/>
      <c r="C375" s="18"/>
      <c r="D375" s="18"/>
      <c r="E375" s="18"/>
      <c r="F375" s="18"/>
      <c r="G375" s="18"/>
      <c r="H375" s="18"/>
      <c r="I375" s="18"/>
      <c r="J375" s="18"/>
      <c r="K375" s="19"/>
      <c r="L375" s="18" t="s">
        <v>1</v>
      </c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</row>
    <row r="376" spans="1:24" ht="17.25" x14ac:dyDescent="0.3">
      <c r="A376" s="18" t="s">
        <v>1</v>
      </c>
      <c r="B376" s="18"/>
      <c r="C376" s="18"/>
      <c r="D376" s="18"/>
      <c r="E376" s="18"/>
      <c r="F376" s="18"/>
      <c r="G376" s="18"/>
      <c r="H376" s="18"/>
      <c r="I376" s="18"/>
      <c r="J376" s="18"/>
      <c r="K376" s="19"/>
      <c r="L376" s="18" t="s">
        <v>1</v>
      </c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</row>
    <row r="377" spans="1:24" ht="17.25" x14ac:dyDescent="0.3">
      <c r="A377" s="18" t="s">
        <v>1</v>
      </c>
      <c r="B377" s="18"/>
      <c r="C377" s="18"/>
      <c r="D377" s="18"/>
      <c r="E377" s="18"/>
      <c r="F377" s="18"/>
      <c r="G377" s="18"/>
      <c r="H377" s="18"/>
      <c r="I377" s="18"/>
      <c r="J377" s="18"/>
      <c r="K377" s="19"/>
      <c r="L377" s="18" t="s">
        <v>1</v>
      </c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</row>
    <row r="378" spans="1:24" ht="17.25" x14ac:dyDescent="0.3">
      <c r="A378" s="18" t="s">
        <v>1</v>
      </c>
      <c r="B378" s="18"/>
      <c r="C378" s="18"/>
      <c r="D378" s="18"/>
      <c r="E378" s="18"/>
      <c r="F378" s="18"/>
      <c r="G378" s="18"/>
      <c r="H378" s="18"/>
      <c r="I378" s="18"/>
      <c r="J378" s="18"/>
      <c r="K378" s="19"/>
      <c r="L378" s="18" t="s">
        <v>1</v>
      </c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</row>
    <row r="379" spans="1:24" ht="17.25" x14ac:dyDescent="0.3">
      <c r="A379" s="18" t="s">
        <v>1</v>
      </c>
      <c r="B379" s="18"/>
      <c r="C379" s="18"/>
      <c r="D379" s="18"/>
      <c r="E379" s="18"/>
      <c r="F379" s="18"/>
      <c r="G379" s="18"/>
      <c r="H379" s="18"/>
      <c r="I379" s="18"/>
      <c r="J379" s="18"/>
      <c r="K379" s="19"/>
      <c r="L379" s="18" t="s">
        <v>1</v>
      </c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</row>
    <row r="380" spans="1:24" ht="17.25" x14ac:dyDescent="0.3">
      <c r="A380" s="18" t="s">
        <v>1</v>
      </c>
      <c r="B380" s="18"/>
      <c r="C380" s="18"/>
      <c r="D380" s="18"/>
      <c r="E380" s="18"/>
      <c r="F380" s="18"/>
      <c r="G380" s="18"/>
      <c r="H380" s="18"/>
      <c r="I380" s="18"/>
      <c r="J380" s="18"/>
      <c r="K380" s="19"/>
      <c r="L380" s="18" t="s">
        <v>1</v>
      </c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</row>
    <row r="381" spans="1:24" ht="17.25" x14ac:dyDescent="0.3">
      <c r="A381" s="18" t="s">
        <v>1</v>
      </c>
      <c r="B381" s="18"/>
      <c r="C381" s="18"/>
      <c r="D381" s="18"/>
      <c r="E381" s="18"/>
      <c r="F381" s="18"/>
      <c r="G381" s="18"/>
      <c r="H381" s="18"/>
      <c r="I381" s="18"/>
      <c r="J381" s="18"/>
      <c r="K381" s="19"/>
      <c r="L381" s="18" t="s">
        <v>1</v>
      </c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</row>
    <row r="382" spans="1:24" ht="17.25" x14ac:dyDescent="0.3">
      <c r="A382" s="18" t="s">
        <v>1</v>
      </c>
      <c r="B382" s="18"/>
      <c r="C382" s="18"/>
      <c r="D382" s="18"/>
      <c r="E382" s="18"/>
      <c r="F382" s="18"/>
      <c r="G382" s="18"/>
      <c r="H382" s="18"/>
      <c r="I382" s="18"/>
      <c r="J382" s="18"/>
      <c r="K382" s="19"/>
      <c r="L382" s="18" t="s">
        <v>1</v>
      </c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</row>
    <row r="383" spans="1:24" ht="17.25" x14ac:dyDescent="0.3">
      <c r="A383" s="18" t="s">
        <v>1</v>
      </c>
      <c r="B383" s="18"/>
      <c r="C383" s="18"/>
      <c r="D383" s="18"/>
      <c r="E383" s="18"/>
      <c r="F383" s="18"/>
      <c r="G383" s="18"/>
      <c r="H383" s="18"/>
      <c r="I383" s="18"/>
      <c r="J383" s="18"/>
      <c r="K383" s="19"/>
      <c r="L383" s="18" t="s">
        <v>1</v>
      </c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</row>
    <row r="384" spans="1:24" ht="17.25" x14ac:dyDescent="0.3">
      <c r="A384" s="18" t="s">
        <v>1</v>
      </c>
      <c r="B384" s="18"/>
      <c r="C384" s="18"/>
      <c r="D384" s="18"/>
      <c r="E384" s="18"/>
      <c r="F384" s="18"/>
      <c r="G384" s="18"/>
      <c r="H384" s="18"/>
      <c r="I384" s="18"/>
      <c r="J384" s="18"/>
      <c r="K384" s="19"/>
      <c r="L384" s="18" t="s">
        <v>1</v>
      </c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</row>
    <row r="385" spans="1:24" ht="17.25" x14ac:dyDescent="0.3">
      <c r="A385" s="18" t="s">
        <v>1</v>
      </c>
      <c r="B385" s="18"/>
      <c r="C385" s="18"/>
      <c r="D385" s="18"/>
      <c r="E385" s="18"/>
      <c r="F385" s="18"/>
      <c r="G385" s="18"/>
      <c r="H385" s="18"/>
      <c r="I385" s="18"/>
      <c r="J385" s="18"/>
      <c r="K385" s="19"/>
      <c r="L385" s="18" t="s">
        <v>1</v>
      </c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</row>
    <row r="386" spans="1:24" ht="17.25" x14ac:dyDescent="0.3">
      <c r="A386" s="18" t="s">
        <v>1</v>
      </c>
      <c r="B386" s="18"/>
      <c r="C386" s="18"/>
      <c r="D386" s="18"/>
      <c r="E386" s="18"/>
      <c r="F386" s="18"/>
      <c r="G386" s="18"/>
      <c r="H386" s="18"/>
      <c r="I386" s="18"/>
      <c r="J386" s="18"/>
      <c r="K386" s="19"/>
      <c r="L386" s="18" t="s">
        <v>1</v>
      </c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</row>
    <row r="387" spans="1:24" ht="17.25" x14ac:dyDescent="0.3">
      <c r="A387" s="18" t="s">
        <v>1</v>
      </c>
      <c r="B387" s="18"/>
      <c r="C387" s="18"/>
      <c r="D387" s="18"/>
      <c r="E387" s="18"/>
      <c r="F387" s="18"/>
      <c r="G387" s="18"/>
      <c r="H387" s="18"/>
      <c r="I387" s="18"/>
      <c r="J387" s="18"/>
      <c r="K387" s="19"/>
      <c r="L387" s="18" t="s">
        <v>1</v>
      </c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</row>
    <row r="388" spans="1:24" ht="17.25" x14ac:dyDescent="0.3">
      <c r="A388" s="18" t="s">
        <v>1</v>
      </c>
      <c r="B388" s="18"/>
      <c r="C388" s="18"/>
      <c r="D388" s="18"/>
      <c r="E388" s="18"/>
      <c r="F388" s="18"/>
      <c r="G388" s="18"/>
      <c r="H388" s="18"/>
      <c r="I388" s="18"/>
      <c r="J388" s="18"/>
      <c r="K388" s="19"/>
      <c r="L388" s="18" t="s">
        <v>1</v>
      </c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</row>
    <row r="389" spans="1:24" ht="17.25" x14ac:dyDescent="0.3">
      <c r="A389" s="18" t="s">
        <v>1</v>
      </c>
      <c r="B389" s="18"/>
      <c r="C389" s="18"/>
      <c r="D389" s="18"/>
      <c r="E389" s="18"/>
      <c r="F389" s="18"/>
      <c r="G389" s="18"/>
      <c r="H389" s="18"/>
      <c r="I389" s="18"/>
      <c r="J389" s="18"/>
      <c r="K389" s="19"/>
      <c r="L389" s="18" t="s">
        <v>1</v>
      </c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</row>
    <row r="390" spans="1:24" ht="17.25" x14ac:dyDescent="0.3">
      <c r="A390" s="18" t="s">
        <v>1</v>
      </c>
      <c r="B390" s="18"/>
      <c r="C390" s="18"/>
      <c r="D390" s="18"/>
      <c r="E390" s="18"/>
      <c r="F390" s="18"/>
      <c r="G390" s="18"/>
      <c r="H390" s="18"/>
      <c r="I390" s="18"/>
      <c r="J390" s="18"/>
      <c r="K390" s="19"/>
      <c r="L390" s="18" t="s">
        <v>1</v>
      </c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</row>
    <row r="391" spans="1:24" ht="17.25" x14ac:dyDescent="0.3">
      <c r="A391" s="18" t="s">
        <v>1</v>
      </c>
      <c r="B391" s="18"/>
      <c r="C391" s="18"/>
      <c r="D391" s="18"/>
      <c r="E391" s="18"/>
      <c r="F391" s="18"/>
      <c r="G391" s="18"/>
      <c r="H391" s="18"/>
      <c r="I391" s="18"/>
      <c r="J391" s="18"/>
      <c r="K391" s="19"/>
      <c r="L391" s="18" t="s">
        <v>1</v>
      </c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</row>
    <row r="392" spans="1:24" ht="17.25" x14ac:dyDescent="0.3">
      <c r="A392" s="18" t="s">
        <v>1</v>
      </c>
      <c r="B392" s="18"/>
      <c r="C392" s="18"/>
      <c r="D392" s="18"/>
      <c r="E392" s="18"/>
      <c r="F392" s="18"/>
      <c r="G392" s="18"/>
      <c r="H392" s="18"/>
      <c r="I392" s="18"/>
      <c r="J392" s="18"/>
      <c r="K392" s="19"/>
      <c r="L392" s="18" t="s">
        <v>1</v>
      </c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</row>
    <row r="393" spans="1:24" ht="17.25" x14ac:dyDescent="0.3">
      <c r="A393" s="18" t="s">
        <v>1</v>
      </c>
      <c r="B393" s="18"/>
      <c r="C393" s="18"/>
      <c r="D393" s="18"/>
      <c r="E393" s="18"/>
      <c r="F393" s="18"/>
      <c r="G393" s="18"/>
      <c r="H393" s="18"/>
      <c r="I393" s="18"/>
      <c r="J393" s="18"/>
      <c r="K393" s="19"/>
      <c r="L393" s="18" t="s">
        <v>1</v>
      </c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</row>
    <row r="394" spans="1:24" ht="17.25" x14ac:dyDescent="0.3">
      <c r="A394" s="18" t="s">
        <v>1</v>
      </c>
      <c r="B394" s="18"/>
      <c r="C394" s="18"/>
      <c r="D394" s="18"/>
      <c r="E394" s="18"/>
      <c r="F394" s="18"/>
      <c r="G394" s="18"/>
      <c r="H394" s="18"/>
      <c r="I394" s="18"/>
      <c r="J394" s="18"/>
      <c r="K394" s="19"/>
      <c r="L394" s="18" t="s">
        <v>1</v>
      </c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</row>
    <row r="395" spans="1:24" ht="17.25" x14ac:dyDescent="0.3">
      <c r="A395" s="18" t="s">
        <v>1</v>
      </c>
      <c r="B395" s="18"/>
      <c r="C395" s="18"/>
      <c r="D395" s="18"/>
      <c r="E395" s="18"/>
      <c r="F395" s="18"/>
      <c r="G395" s="18"/>
      <c r="H395" s="18"/>
      <c r="I395" s="18"/>
      <c r="J395" s="18"/>
      <c r="K395" s="19"/>
      <c r="L395" s="18" t="s">
        <v>1</v>
      </c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</row>
    <row r="396" spans="1:24" ht="17.25" x14ac:dyDescent="0.3">
      <c r="A396" s="18" t="s">
        <v>1</v>
      </c>
      <c r="B396" s="18"/>
      <c r="C396" s="18"/>
      <c r="D396" s="18"/>
      <c r="E396" s="18"/>
      <c r="F396" s="18"/>
      <c r="G396" s="18"/>
      <c r="H396" s="18"/>
      <c r="I396" s="18"/>
      <c r="J396" s="18"/>
      <c r="K396" s="19"/>
      <c r="L396" s="18" t="s">
        <v>1</v>
      </c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</row>
    <row r="397" spans="1:24" ht="17.25" x14ac:dyDescent="0.3">
      <c r="A397" s="18" t="s">
        <v>1</v>
      </c>
      <c r="B397" s="18"/>
      <c r="C397" s="18"/>
      <c r="D397" s="18"/>
      <c r="E397" s="18"/>
      <c r="F397" s="18"/>
      <c r="G397" s="18"/>
      <c r="H397" s="18"/>
      <c r="I397" s="18"/>
      <c r="J397" s="18"/>
      <c r="K397" s="19"/>
      <c r="L397" s="18" t="s">
        <v>1</v>
      </c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</row>
    <row r="398" spans="1:24" ht="17.25" x14ac:dyDescent="0.3">
      <c r="A398" s="18" t="s">
        <v>1</v>
      </c>
      <c r="B398" s="18"/>
      <c r="C398" s="18"/>
      <c r="D398" s="18"/>
      <c r="E398" s="18"/>
      <c r="F398" s="18"/>
      <c r="G398" s="18"/>
      <c r="H398" s="18"/>
      <c r="I398" s="18"/>
      <c r="J398" s="18"/>
      <c r="K398" s="19"/>
      <c r="L398" s="18" t="s">
        <v>1</v>
      </c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</row>
    <row r="399" spans="1:24" ht="17.25" x14ac:dyDescent="0.3">
      <c r="A399" s="18" t="s">
        <v>1</v>
      </c>
      <c r="B399" s="18"/>
      <c r="C399" s="18"/>
      <c r="D399" s="18"/>
      <c r="E399" s="18"/>
      <c r="F399" s="18"/>
      <c r="G399" s="18"/>
      <c r="H399" s="18"/>
      <c r="I399" s="18"/>
      <c r="J399" s="18"/>
      <c r="K399" s="19"/>
      <c r="L399" s="18" t="s">
        <v>1</v>
      </c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</row>
    <row r="400" spans="1:24" ht="17.25" x14ac:dyDescent="0.3">
      <c r="A400" s="18" t="s">
        <v>1</v>
      </c>
      <c r="B400" s="18"/>
      <c r="C400" s="18"/>
      <c r="D400" s="18"/>
      <c r="E400" s="18"/>
      <c r="F400" s="18"/>
      <c r="G400" s="18"/>
      <c r="H400" s="18"/>
      <c r="I400" s="18"/>
      <c r="J400" s="18"/>
      <c r="K400" s="19"/>
      <c r="L400" s="18" t="s">
        <v>1</v>
      </c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</row>
    <row r="401" spans="1:24" ht="17.25" x14ac:dyDescent="0.3">
      <c r="A401" s="18" t="s">
        <v>1</v>
      </c>
      <c r="B401" s="18"/>
      <c r="C401" s="18"/>
      <c r="D401" s="18"/>
      <c r="E401" s="18"/>
      <c r="F401" s="18"/>
      <c r="G401" s="18"/>
      <c r="H401" s="18"/>
      <c r="I401" s="18"/>
      <c r="J401" s="18"/>
      <c r="K401" s="19"/>
      <c r="L401" s="18" t="s">
        <v>1</v>
      </c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</row>
    <row r="402" spans="1:24" ht="17.25" x14ac:dyDescent="0.3">
      <c r="A402" s="18" t="s">
        <v>1</v>
      </c>
      <c r="B402" s="18"/>
      <c r="C402" s="18"/>
      <c r="D402" s="18"/>
      <c r="E402" s="18"/>
      <c r="F402" s="18"/>
      <c r="G402" s="18"/>
      <c r="H402" s="18"/>
      <c r="I402" s="18"/>
      <c r="J402" s="18"/>
      <c r="K402" s="19"/>
      <c r="L402" s="18" t="s">
        <v>1</v>
      </c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</row>
    <row r="403" spans="1:24" ht="17.25" x14ac:dyDescent="0.3">
      <c r="A403" s="18" t="s">
        <v>1</v>
      </c>
      <c r="B403" s="18"/>
      <c r="C403" s="18"/>
      <c r="D403" s="18"/>
      <c r="E403" s="18"/>
      <c r="F403" s="18"/>
      <c r="G403" s="18"/>
      <c r="H403" s="18"/>
      <c r="I403" s="18"/>
      <c r="J403" s="18"/>
      <c r="K403" s="19"/>
      <c r="L403" s="18" t="s">
        <v>1</v>
      </c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</row>
    <row r="404" spans="1:24" ht="17.25" x14ac:dyDescent="0.3">
      <c r="A404" s="18" t="s">
        <v>1</v>
      </c>
      <c r="B404" s="18"/>
      <c r="C404" s="18"/>
      <c r="D404" s="18"/>
      <c r="E404" s="18"/>
      <c r="F404" s="18"/>
      <c r="G404" s="18"/>
      <c r="H404" s="18"/>
      <c r="I404" s="18"/>
      <c r="J404" s="18"/>
      <c r="K404" s="19"/>
      <c r="L404" s="18" t="s">
        <v>1</v>
      </c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</row>
    <row r="405" spans="1:24" ht="17.25" x14ac:dyDescent="0.3">
      <c r="A405" s="18" t="s">
        <v>1</v>
      </c>
      <c r="B405" s="18"/>
      <c r="C405" s="18"/>
      <c r="D405" s="18"/>
      <c r="E405" s="18"/>
      <c r="F405" s="18"/>
      <c r="G405" s="18"/>
      <c r="H405" s="18"/>
      <c r="I405" s="18"/>
      <c r="J405" s="18"/>
      <c r="K405" s="19"/>
      <c r="L405" s="18" t="s">
        <v>1</v>
      </c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</row>
    <row r="406" spans="1:24" ht="17.25" x14ac:dyDescent="0.3">
      <c r="A406" s="18" t="s">
        <v>1</v>
      </c>
      <c r="B406" s="18"/>
      <c r="C406" s="18"/>
      <c r="D406" s="18"/>
      <c r="E406" s="18"/>
      <c r="F406" s="18"/>
      <c r="G406" s="18"/>
      <c r="H406" s="18"/>
      <c r="I406" s="18"/>
      <c r="J406" s="18"/>
      <c r="K406" s="19"/>
      <c r="L406" s="18" t="s">
        <v>1</v>
      </c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</row>
    <row r="407" spans="1:24" ht="17.25" x14ac:dyDescent="0.3">
      <c r="A407" s="18" t="s">
        <v>1</v>
      </c>
      <c r="B407" s="18"/>
      <c r="C407" s="18"/>
      <c r="D407" s="18"/>
      <c r="E407" s="18"/>
      <c r="F407" s="18"/>
      <c r="G407" s="18"/>
      <c r="H407" s="18"/>
      <c r="I407" s="18"/>
      <c r="J407" s="18"/>
      <c r="K407" s="19"/>
      <c r="L407" s="18" t="s">
        <v>1</v>
      </c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</row>
    <row r="408" spans="1:24" ht="17.25" x14ac:dyDescent="0.3">
      <c r="A408" s="18" t="s">
        <v>1</v>
      </c>
      <c r="B408" s="18"/>
      <c r="C408" s="18"/>
      <c r="D408" s="18"/>
      <c r="E408" s="18"/>
      <c r="F408" s="18"/>
      <c r="G408" s="18"/>
      <c r="H408" s="18"/>
      <c r="I408" s="18"/>
      <c r="J408" s="18"/>
      <c r="K408" s="19"/>
      <c r="L408" s="18" t="s">
        <v>1</v>
      </c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</row>
    <row r="409" spans="1:24" ht="17.25" x14ac:dyDescent="0.3">
      <c r="A409" s="18" t="s">
        <v>1</v>
      </c>
      <c r="B409" s="18"/>
      <c r="C409" s="18"/>
      <c r="D409" s="18"/>
      <c r="E409" s="18"/>
      <c r="F409" s="18"/>
      <c r="G409" s="18"/>
      <c r="H409" s="18"/>
      <c r="I409" s="18"/>
      <c r="J409" s="18"/>
      <c r="K409" s="19"/>
      <c r="L409" s="18" t="s">
        <v>1</v>
      </c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</row>
    <row r="410" spans="1:24" ht="17.25" x14ac:dyDescent="0.3">
      <c r="A410" s="18" t="s">
        <v>1</v>
      </c>
      <c r="B410" s="18"/>
      <c r="C410" s="18"/>
      <c r="D410" s="18"/>
      <c r="E410" s="18"/>
      <c r="F410" s="18"/>
      <c r="G410" s="18"/>
      <c r="H410" s="18"/>
      <c r="I410" s="18"/>
      <c r="J410" s="18"/>
      <c r="K410" s="19"/>
      <c r="L410" s="18" t="s">
        <v>1</v>
      </c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</row>
    <row r="411" spans="1:24" ht="17.25" x14ac:dyDescent="0.3">
      <c r="A411" s="18" t="s">
        <v>1</v>
      </c>
      <c r="B411" s="18"/>
      <c r="C411" s="18"/>
      <c r="D411" s="18"/>
      <c r="E411" s="18"/>
      <c r="F411" s="18"/>
      <c r="G411" s="18"/>
      <c r="H411" s="18"/>
      <c r="I411" s="18"/>
      <c r="J411" s="18"/>
      <c r="K411" s="19"/>
      <c r="L411" s="18" t="s">
        <v>1</v>
      </c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</row>
    <row r="412" spans="1:24" ht="17.25" x14ac:dyDescent="0.3">
      <c r="A412" s="18" t="s">
        <v>1</v>
      </c>
      <c r="B412" s="18"/>
      <c r="C412" s="18"/>
      <c r="D412" s="18"/>
      <c r="E412" s="18"/>
      <c r="F412" s="18"/>
      <c r="G412" s="18"/>
      <c r="H412" s="18"/>
      <c r="I412" s="18"/>
      <c r="J412" s="18"/>
      <c r="K412" s="19"/>
      <c r="L412" s="18" t="s">
        <v>1</v>
      </c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</row>
    <row r="413" spans="1:24" ht="17.25" x14ac:dyDescent="0.3">
      <c r="A413" s="18" t="s">
        <v>1</v>
      </c>
      <c r="B413" s="18"/>
      <c r="C413" s="18"/>
      <c r="D413" s="18"/>
      <c r="E413" s="18"/>
      <c r="F413" s="18"/>
      <c r="G413" s="18"/>
      <c r="H413" s="18"/>
      <c r="I413" s="18"/>
      <c r="J413" s="18"/>
      <c r="K413" s="19"/>
      <c r="L413" s="18" t="s">
        <v>1</v>
      </c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</row>
    <row r="414" spans="1:24" ht="17.25" x14ac:dyDescent="0.3">
      <c r="A414" s="18" t="s">
        <v>1</v>
      </c>
      <c r="B414" s="18"/>
      <c r="C414" s="18"/>
      <c r="D414" s="18"/>
      <c r="E414" s="18"/>
      <c r="F414" s="18"/>
      <c r="G414" s="18"/>
      <c r="H414" s="18"/>
      <c r="I414" s="18"/>
      <c r="J414" s="18"/>
      <c r="K414" s="19"/>
      <c r="L414" s="18" t="s">
        <v>1</v>
      </c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</row>
    <row r="415" spans="1:24" ht="17.25" x14ac:dyDescent="0.3">
      <c r="A415" s="18" t="s">
        <v>1</v>
      </c>
      <c r="B415" s="18"/>
      <c r="C415" s="18"/>
      <c r="D415" s="18"/>
      <c r="E415" s="18"/>
      <c r="F415" s="18"/>
      <c r="G415" s="18"/>
      <c r="H415" s="18"/>
      <c r="I415" s="18"/>
      <c r="J415" s="18"/>
      <c r="K415" s="19"/>
      <c r="L415" s="18" t="s">
        <v>1</v>
      </c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</row>
    <row r="416" spans="1:24" ht="17.25" x14ac:dyDescent="0.3">
      <c r="A416" s="18" t="s">
        <v>1</v>
      </c>
      <c r="B416" s="18"/>
      <c r="C416" s="18"/>
      <c r="D416" s="18"/>
      <c r="E416" s="18"/>
      <c r="F416" s="18"/>
      <c r="G416" s="18"/>
      <c r="H416" s="18"/>
      <c r="I416" s="18"/>
      <c r="J416" s="18"/>
      <c r="K416" s="19"/>
      <c r="L416" s="18" t="s">
        <v>1</v>
      </c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</row>
    <row r="417" spans="1:24" ht="17.25" x14ac:dyDescent="0.3">
      <c r="A417" s="18" t="s">
        <v>1</v>
      </c>
      <c r="B417" s="18"/>
      <c r="C417" s="18"/>
      <c r="D417" s="18"/>
      <c r="E417" s="18"/>
      <c r="F417" s="18"/>
      <c r="G417" s="18"/>
      <c r="H417" s="18"/>
      <c r="I417" s="18"/>
      <c r="J417" s="18"/>
      <c r="K417" s="19"/>
      <c r="L417" s="18" t="s">
        <v>1</v>
      </c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</row>
    <row r="418" spans="1:24" ht="17.25" x14ac:dyDescent="0.3">
      <c r="A418" s="18" t="s">
        <v>1</v>
      </c>
      <c r="B418" s="18"/>
      <c r="C418" s="18"/>
      <c r="D418" s="18"/>
      <c r="E418" s="18"/>
      <c r="F418" s="18"/>
      <c r="G418" s="18"/>
      <c r="H418" s="18"/>
      <c r="I418" s="18"/>
      <c r="J418" s="18"/>
      <c r="K418" s="19"/>
      <c r="L418" s="18" t="s">
        <v>1</v>
      </c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</row>
    <row r="419" spans="1:24" ht="17.25" x14ac:dyDescent="0.3">
      <c r="A419" s="18" t="s">
        <v>1</v>
      </c>
      <c r="B419" s="18"/>
      <c r="C419" s="18"/>
      <c r="D419" s="18"/>
      <c r="E419" s="18"/>
      <c r="F419" s="18"/>
      <c r="G419" s="18"/>
      <c r="H419" s="18"/>
      <c r="I419" s="18"/>
      <c r="J419" s="18"/>
      <c r="K419" s="19"/>
      <c r="L419" s="18" t="s">
        <v>1</v>
      </c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</row>
    <row r="420" spans="1:24" ht="17.25" x14ac:dyDescent="0.3">
      <c r="A420" s="18" t="s">
        <v>1</v>
      </c>
      <c r="B420" s="18"/>
      <c r="C420" s="18"/>
      <c r="D420" s="18"/>
      <c r="E420" s="18"/>
      <c r="F420" s="18"/>
      <c r="G420" s="18"/>
      <c r="H420" s="18"/>
      <c r="I420" s="18"/>
      <c r="J420" s="18"/>
      <c r="K420" s="19"/>
      <c r="L420" s="18" t="s">
        <v>1</v>
      </c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</row>
    <row r="421" spans="1:24" ht="17.25" x14ac:dyDescent="0.3">
      <c r="A421" s="18" t="s">
        <v>1</v>
      </c>
      <c r="B421" s="18"/>
      <c r="C421" s="18"/>
      <c r="D421" s="18"/>
      <c r="E421" s="18"/>
      <c r="F421" s="18"/>
      <c r="G421" s="18"/>
      <c r="H421" s="18"/>
      <c r="I421" s="18"/>
      <c r="J421" s="18"/>
      <c r="K421" s="19"/>
      <c r="L421" s="18" t="s">
        <v>1</v>
      </c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</row>
    <row r="422" spans="1:24" ht="17.25" x14ac:dyDescent="0.3">
      <c r="A422" s="18" t="s">
        <v>1</v>
      </c>
      <c r="B422" s="18"/>
      <c r="C422" s="18"/>
      <c r="D422" s="18"/>
      <c r="E422" s="18"/>
      <c r="F422" s="18"/>
      <c r="G422" s="18"/>
      <c r="H422" s="18"/>
      <c r="I422" s="18"/>
      <c r="J422" s="18"/>
      <c r="K422" s="19"/>
      <c r="L422" s="18" t="s">
        <v>1</v>
      </c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</row>
    <row r="423" spans="1:24" ht="17.25" x14ac:dyDescent="0.3">
      <c r="A423" s="18" t="s">
        <v>1</v>
      </c>
      <c r="B423" s="18"/>
      <c r="C423" s="18"/>
      <c r="D423" s="18"/>
      <c r="E423" s="18"/>
      <c r="F423" s="18"/>
      <c r="G423" s="18"/>
      <c r="H423" s="18"/>
      <c r="I423" s="18"/>
      <c r="J423" s="18"/>
      <c r="K423" s="19"/>
      <c r="L423" s="18" t="s">
        <v>1</v>
      </c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</row>
    <row r="424" spans="1:24" ht="17.25" x14ac:dyDescent="0.3">
      <c r="A424" s="18" t="s">
        <v>1</v>
      </c>
      <c r="B424" s="18"/>
      <c r="C424" s="18"/>
      <c r="D424" s="18"/>
      <c r="E424" s="18"/>
      <c r="F424" s="18"/>
      <c r="G424" s="18"/>
      <c r="H424" s="18"/>
      <c r="I424" s="18"/>
      <c r="J424" s="18"/>
      <c r="K424" s="19"/>
      <c r="L424" s="18" t="s">
        <v>1</v>
      </c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</row>
    <row r="425" spans="1:24" ht="17.25" x14ac:dyDescent="0.3">
      <c r="A425" s="18" t="s">
        <v>1</v>
      </c>
      <c r="B425" s="18"/>
      <c r="C425" s="18"/>
      <c r="D425" s="18"/>
      <c r="E425" s="18"/>
      <c r="F425" s="18"/>
      <c r="G425" s="18"/>
      <c r="H425" s="18"/>
      <c r="I425" s="18"/>
      <c r="J425" s="18"/>
      <c r="K425" s="19"/>
      <c r="L425" s="18" t="s">
        <v>1</v>
      </c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</row>
    <row r="426" spans="1:24" ht="17.25" x14ac:dyDescent="0.3">
      <c r="A426" s="18" t="s">
        <v>1</v>
      </c>
      <c r="B426" s="18"/>
      <c r="C426" s="18"/>
      <c r="D426" s="18"/>
      <c r="E426" s="18"/>
      <c r="F426" s="18"/>
      <c r="G426" s="18"/>
      <c r="H426" s="18"/>
      <c r="I426" s="18"/>
      <c r="J426" s="18"/>
      <c r="K426" s="19"/>
      <c r="L426" s="18" t="s">
        <v>1</v>
      </c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</row>
    <row r="427" spans="1:24" ht="17.25" x14ac:dyDescent="0.3">
      <c r="A427" s="18" t="s">
        <v>1</v>
      </c>
      <c r="B427" s="18"/>
      <c r="C427" s="18"/>
      <c r="D427" s="18"/>
      <c r="E427" s="18"/>
      <c r="F427" s="18"/>
      <c r="G427" s="18"/>
      <c r="H427" s="18"/>
      <c r="I427" s="18"/>
      <c r="J427" s="18"/>
      <c r="K427" s="19"/>
      <c r="L427" s="18" t="s">
        <v>1</v>
      </c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</row>
    <row r="428" spans="1:24" ht="17.25" x14ac:dyDescent="0.3">
      <c r="A428" s="18" t="s">
        <v>1</v>
      </c>
      <c r="B428" s="18"/>
      <c r="C428" s="18"/>
      <c r="D428" s="18"/>
      <c r="E428" s="18"/>
      <c r="F428" s="18"/>
      <c r="G428" s="18"/>
      <c r="H428" s="18"/>
      <c r="I428" s="18"/>
      <c r="J428" s="18"/>
      <c r="K428" s="19"/>
      <c r="L428" s="18" t="s">
        <v>1</v>
      </c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</row>
    <row r="429" spans="1:24" ht="17.25" x14ac:dyDescent="0.3">
      <c r="A429" s="18" t="s">
        <v>1</v>
      </c>
      <c r="B429" s="18"/>
      <c r="C429" s="18"/>
      <c r="D429" s="18"/>
      <c r="E429" s="18"/>
      <c r="F429" s="18"/>
      <c r="G429" s="18"/>
      <c r="H429" s="18"/>
      <c r="I429" s="18"/>
      <c r="J429" s="18"/>
      <c r="K429" s="19"/>
      <c r="L429" s="18" t="s">
        <v>1</v>
      </c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</row>
    <row r="430" spans="1:24" ht="17.25" x14ac:dyDescent="0.3">
      <c r="A430" s="18" t="s">
        <v>1</v>
      </c>
      <c r="B430" s="18"/>
      <c r="C430" s="18"/>
      <c r="D430" s="18"/>
      <c r="E430" s="18"/>
      <c r="F430" s="18"/>
      <c r="G430" s="18"/>
      <c r="H430" s="18"/>
      <c r="I430" s="18"/>
      <c r="J430" s="18"/>
      <c r="K430" s="19"/>
      <c r="L430" s="18" t="s">
        <v>1</v>
      </c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</row>
    <row r="431" spans="1:24" ht="17.25" x14ac:dyDescent="0.3">
      <c r="A431" s="18" t="s">
        <v>1</v>
      </c>
      <c r="B431" s="18"/>
      <c r="C431" s="18"/>
      <c r="D431" s="18"/>
      <c r="E431" s="18"/>
      <c r="F431" s="18"/>
      <c r="G431" s="18"/>
      <c r="H431" s="18"/>
      <c r="I431" s="18"/>
      <c r="J431" s="18"/>
      <c r="K431" s="19"/>
      <c r="L431" s="18" t="s">
        <v>1</v>
      </c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</row>
    <row r="432" spans="1:24" ht="17.25" x14ac:dyDescent="0.3">
      <c r="A432" s="18" t="s">
        <v>1</v>
      </c>
      <c r="B432" s="18"/>
      <c r="C432" s="18"/>
      <c r="D432" s="18"/>
      <c r="E432" s="18"/>
      <c r="F432" s="18"/>
      <c r="G432" s="18"/>
      <c r="H432" s="18"/>
      <c r="I432" s="18"/>
      <c r="J432" s="18"/>
      <c r="K432" s="19"/>
      <c r="L432" s="18" t="s">
        <v>1</v>
      </c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</row>
    <row r="433" spans="1:24" ht="17.25" x14ac:dyDescent="0.3">
      <c r="A433" s="18" t="s">
        <v>1</v>
      </c>
      <c r="B433" s="18"/>
      <c r="C433" s="18"/>
      <c r="D433" s="18"/>
      <c r="E433" s="18"/>
      <c r="F433" s="18"/>
      <c r="G433" s="18"/>
      <c r="H433" s="18"/>
      <c r="I433" s="18"/>
      <c r="J433" s="18"/>
      <c r="K433" s="19"/>
      <c r="L433" s="18" t="s">
        <v>1</v>
      </c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</row>
    <row r="434" spans="1:24" ht="17.25" x14ac:dyDescent="0.3">
      <c r="A434" s="18" t="s">
        <v>1</v>
      </c>
      <c r="B434" s="18"/>
      <c r="C434" s="18"/>
      <c r="D434" s="18"/>
      <c r="E434" s="18"/>
      <c r="F434" s="18"/>
      <c r="G434" s="18"/>
      <c r="H434" s="18"/>
      <c r="I434" s="18"/>
      <c r="J434" s="18"/>
      <c r="K434" s="19"/>
      <c r="L434" s="18" t="s">
        <v>1</v>
      </c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</row>
    <row r="435" spans="1:24" ht="17.25" x14ac:dyDescent="0.3">
      <c r="A435" s="18" t="s">
        <v>1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9"/>
      <c r="L435" s="18" t="s">
        <v>1</v>
      </c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</row>
    <row r="436" spans="1:24" ht="17.25" x14ac:dyDescent="0.3">
      <c r="A436" s="18" t="s">
        <v>1</v>
      </c>
      <c r="B436" s="18"/>
      <c r="C436" s="18"/>
      <c r="D436" s="18"/>
      <c r="E436" s="18"/>
      <c r="F436" s="18"/>
      <c r="G436" s="18"/>
      <c r="H436" s="18"/>
      <c r="I436" s="18"/>
      <c r="J436" s="18"/>
      <c r="K436" s="19"/>
      <c r="L436" s="18" t="s">
        <v>1</v>
      </c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</row>
    <row r="437" spans="1:24" ht="17.25" x14ac:dyDescent="0.3">
      <c r="A437" s="18" t="s">
        <v>1</v>
      </c>
      <c r="B437" s="18"/>
      <c r="C437" s="18"/>
      <c r="D437" s="18"/>
      <c r="E437" s="18"/>
      <c r="F437" s="18"/>
      <c r="G437" s="18"/>
      <c r="H437" s="18"/>
      <c r="I437" s="18"/>
      <c r="J437" s="18"/>
      <c r="K437" s="19"/>
      <c r="L437" s="18" t="s">
        <v>1</v>
      </c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</row>
    <row r="438" spans="1:24" ht="17.25" x14ac:dyDescent="0.3">
      <c r="A438" s="18" t="s">
        <v>1</v>
      </c>
      <c r="B438" s="18"/>
      <c r="C438" s="18"/>
      <c r="D438" s="18"/>
      <c r="E438" s="18"/>
      <c r="F438" s="18"/>
      <c r="G438" s="18"/>
      <c r="H438" s="18"/>
      <c r="I438" s="18"/>
      <c r="J438" s="18"/>
      <c r="K438" s="19"/>
      <c r="L438" s="18" t="s">
        <v>1</v>
      </c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</row>
    <row r="439" spans="1:24" ht="17.25" x14ac:dyDescent="0.3">
      <c r="A439" s="18" t="s">
        <v>1</v>
      </c>
      <c r="B439" s="18"/>
      <c r="C439" s="18"/>
      <c r="D439" s="18"/>
      <c r="E439" s="18"/>
      <c r="F439" s="18"/>
      <c r="G439" s="18"/>
      <c r="H439" s="18"/>
      <c r="I439" s="18"/>
      <c r="J439" s="18"/>
      <c r="K439" s="19"/>
      <c r="L439" s="18" t="s">
        <v>1</v>
      </c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</row>
    <row r="440" spans="1:24" ht="17.25" x14ac:dyDescent="0.3">
      <c r="A440" s="18" t="s">
        <v>1</v>
      </c>
      <c r="B440" s="18"/>
      <c r="C440" s="18"/>
      <c r="D440" s="18"/>
      <c r="E440" s="18"/>
      <c r="F440" s="18"/>
      <c r="G440" s="18"/>
      <c r="H440" s="18"/>
      <c r="I440" s="18"/>
      <c r="J440" s="18"/>
      <c r="K440" s="19"/>
      <c r="L440" s="18" t="s">
        <v>1</v>
      </c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</row>
    <row r="441" spans="1:24" ht="17.25" x14ac:dyDescent="0.3">
      <c r="A441" s="18" t="s">
        <v>1</v>
      </c>
      <c r="B441" s="18"/>
      <c r="C441" s="18"/>
      <c r="D441" s="18"/>
      <c r="E441" s="18"/>
      <c r="F441" s="18"/>
      <c r="G441" s="18"/>
      <c r="H441" s="18"/>
      <c r="I441" s="18"/>
      <c r="J441" s="18"/>
      <c r="K441" s="19"/>
      <c r="L441" s="18" t="s">
        <v>1</v>
      </c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</row>
    <row r="442" spans="1:24" ht="17.25" x14ac:dyDescent="0.3">
      <c r="A442" s="18" t="s">
        <v>1</v>
      </c>
      <c r="B442" s="18"/>
      <c r="C442" s="18"/>
      <c r="D442" s="18"/>
      <c r="E442" s="18"/>
      <c r="F442" s="18"/>
      <c r="G442" s="18"/>
      <c r="H442" s="18"/>
      <c r="I442" s="18"/>
      <c r="J442" s="18"/>
      <c r="K442" s="19"/>
      <c r="L442" s="18" t="s">
        <v>1</v>
      </c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</row>
    <row r="443" spans="1:24" ht="17.25" x14ac:dyDescent="0.3">
      <c r="A443" s="18" t="s">
        <v>1</v>
      </c>
      <c r="B443" s="18"/>
      <c r="C443" s="18"/>
      <c r="D443" s="18"/>
      <c r="E443" s="18"/>
      <c r="F443" s="18"/>
      <c r="G443" s="18"/>
      <c r="H443" s="18"/>
      <c r="I443" s="18"/>
      <c r="J443" s="18"/>
      <c r="K443" s="19"/>
      <c r="L443" s="18" t="s">
        <v>1</v>
      </c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</row>
    <row r="444" spans="1:24" ht="17.25" x14ac:dyDescent="0.3">
      <c r="A444" s="18" t="s">
        <v>1</v>
      </c>
      <c r="B444" s="18"/>
      <c r="C444" s="18"/>
      <c r="D444" s="18"/>
      <c r="E444" s="18"/>
      <c r="F444" s="18"/>
      <c r="G444" s="18"/>
      <c r="H444" s="18"/>
      <c r="I444" s="18"/>
      <c r="J444" s="18"/>
      <c r="K444" s="19"/>
      <c r="L444" s="18" t="s">
        <v>1</v>
      </c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</row>
    <row r="445" spans="1:24" ht="17.25" x14ac:dyDescent="0.3">
      <c r="A445" s="18" t="s">
        <v>1</v>
      </c>
      <c r="B445" s="18"/>
      <c r="C445" s="18"/>
      <c r="D445" s="18"/>
      <c r="E445" s="18"/>
      <c r="F445" s="18"/>
      <c r="G445" s="18"/>
      <c r="H445" s="18"/>
      <c r="I445" s="18"/>
      <c r="J445" s="18"/>
      <c r="K445" s="19"/>
      <c r="L445" s="18" t="s">
        <v>1</v>
      </c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</row>
    <row r="446" spans="1:24" ht="17.25" x14ac:dyDescent="0.3">
      <c r="A446" s="18" t="s">
        <v>1</v>
      </c>
      <c r="B446" s="18"/>
      <c r="C446" s="18"/>
      <c r="D446" s="18"/>
      <c r="E446" s="18"/>
      <c r="F446" s="18"/>
      <c r="G446" s="18"/>
      <c r="H446" s="18"/>
      <c r="I446" s="18"/>
      <c r="J446" s="18"/>
      <c r="K446" s="19"/>
      <c r="L446" s="18" t="s">
        <v>1</v>
      </c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</row>
    <row r="447" spans="1:24" ht="17.25" x14ac:dyDescent="0.3">
      <c r="A447" s="18" t="s">
        <v>1</v>
      </c>
      <c r="B447" s="18"/>
      <c r="C447" s="18"/>
      <c r="D447" s="18"/>
      <c r="E447" s="18"/>
      <c r="F447" s="18"/>
      <c r="G447" s="18"/>
      <c r="H447" s="18"/>
      <c r="I447" s="18"/>
      <c r="J447" s="18"/>
      <c r="K447" s="19"/>
      <c r="L447" s="18" t="s">
        <v>1</v>
      </c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</row>
    <row r="448" spans="1:24" ht="17.25" x14ac:dyDescent="0.3">
      <c r="A448" s="18" t="s">
        <v>1</v>
      </c>
      <c r="B448" s="18"/>
      <c r="C448" s="18"/>
      <c r="D448" s="18"/>
      <c r="E448" s="18"/>
      <c r="F448" s="18"/>
      <c r="G448" s="18"/>
      <c r="H448" s="18"/>
      <c r="I448" s="18"/>
      <c r="J448" s="18"/>
      <c r="K448" s="19"/>
      <c r="L448" s="18" t="s">
        <v>1</v>
      </c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</row>
    <row r="449" spans="1:24" ht="17.25" x14ac:dyDescent="0.3">
      <c r="A449" s="18" t="s">
        <v>1</v>
      </c>
      <c r="B449" s="18"/>
      <c r="C449" s="18"/>
      <c r="D449" s="18"/>
      <c r="E449" s="18"/>
      <c r="F449" s="18"/>
      <c r="G449" s="18"/>
      <c r="H449" s="18"/>
      <c r="I449" s="18"/>
      <c r="J449" s="18"/>
      <c r="K449" s="19"/>
      <c r="L449" s="18" t="s">
        <v>1</v>
      </c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</row>
    <row r="450" spans="1:24" ht="17.25" x14ac:dyDescent="0.3">
      <c r="A450" s="18" t="s">
        <v>1</v>
      </c>
      <c r="B450" s="18"/>
      <c r="C450" s="18"/>
      <c r="D450" s="18"/>
      <c r="E450" s="18"/>
      <c r="F450" s="18"/>
      <c r="G450" s="18"/>
      <c r="H450" s="18"/>
      <c r="I450" s="18"/>
      <c r="J450" s="18"/>
      <c r="K450" s="19"/>
      <c r="L450" s="18" t="s">
        <v>1</v>
      </c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</row>
    <row r="451" spans="1:24" ht="17.25" x14ac:dyDescent="0.3">
      <c r="A451" s="18" t="s">
        <v>1</v>
      </c>
      <c r="B451" s="18"/>
      <c r="C451" s="18"/>
      <c r="D451" s="18"/>
      <c r="E451" s="18"/>
      <c r="F451" s="18"/>
      <c r="G451" s="18"/>
      <c r="H451" s="18"/>
      <c r="I451" s="18"/>
      <c r="J451" s="18"/>
      <c r="K451" s="19"/>
      <c r="L451" s="18" t="s">
        <v>1</v>
      </c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</row>
    <row r="452" spans="1:24" ht="17.25" x14ac:dyDescent="0.3">
      <c r="A452" s="18" t="s">
        <v>1</v>
      </c>
      <c r="B452" s="18"/>
      <c r="C452" s="18"/>
      <c r="D452" s="18"/>
      <c r="E452" s="18"/>
      <c r="F452" s="18"/>
      <c r="G452" s="18"/>
      <c r="H452" s="18"/>
      <c r="I452" s="18"/>
      <c r="J452" s="18"/>
      <c r="K452" s="19"/>
      <c r="L452" s="18" t="s">
        <v>1</v>
      </c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</row>
    <row r="453" spans="1:24" ht="17.25" x14ac:dyDescent="0.3">
      <c r="A453" s="18" t="s">
        <v>1</v>
      </c>
      <c r="B453" s="18"/>
      <c r="C453" s="18"/>
      <c r="D453" s="18"/>
      <c r="E453" s="18"/>
      <c r="F453" s="18"/>
      <c r="G453" s="18"/>
      <c r="H453" s="18"/>
      <c r="I453" s="18"/>
      <c r="J453" s="18"/>
      <c r="K453" s="19"/>
      <c r="L453" s="18" t="s">
        <v>1</v>
      </c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</row>
    <row r="454" spans="1:24" ht="17.25" x14ac:dyDescent="0.3">
      <c r="A454" s="18" t="s">
        <v>1</v>
      </c>
      <c r="B454" s="18"/>
      <c r="C454" s="18"/>
      <c r="D454" s="18"/>
      <c r="E454" s="18"/>
      <c r="F454" s="18"/>
      <c r="G454" s="18"/>
      <c r="H454" s="18"/>
      <c r="I454" s="18"/>
      <c r="J454" s="18"/>
      <c r="K454" s="19"/>
      <c r="L454" s="18" t="s">
        <v>1</v>
      </c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</row>
    <row r="455" spans="1:24" ht="17.25" x14ac:dyDescent="0.3">
      <c r="A455" s="18" t="s">
        <v>1</v>
      </c>
      <c r="B455" s="18"/>
      <c r="C455" s="18"/>
      <c r="D455" s="18"/>
      <c r="E455" s="18"/>
      <c r="F455" s="18"/>
      <c r="G455" s="18"/>
      <c r="H455" s="18"/>
      <c r="I455" s="18"/>
      <c r="J455" s="18"/>
      <c r="K455" s="19"/>
      <c r="L455" s="18" t="s">
        <v>1</v>
      </c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</row>
    <row r="456" spans="1:24" ht="17.25" x14ac:dyDescent="0.3">
      <c r="A456" s="18" t="s">
        <v>1</v>
      </c>
      <c r="B456" s="18"/>
      <c r="C456" s="18"/>
      <c r="D456" s="18"/>
      <c r="E456" s="18"/>
      <c r="F456" s="18"/>
      <c r="G456" s="18"/>
      <c r="H456" s="18"/>
      <c r="I456" s="18"/>
      <c r="J456" s="18"/>
      <c r="K456" s="19"/>
      <c r="L456" s="18" t="s">
        <v>1</v>
      </c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</row>
    <row r="457" spans="1:24" ht="17.25" x14ac:dyDescent="0.3">
      <c r="A457" s="18" t="s">
        <v>1</v>
      </c>
      <c r="B457" s="18"/>
      <c r="C457" s="18"/>
      <c r="D457" s="18"/>
      <c r="E457" s="18"/>
      <c r="F457" s="18"/>
      <c r="G457" s="18"/>
      <c r="H457" s="18"/>
      <c r="I457" s="18"/>
      <c r="J457" s="18"/>
      <c r="K457" s="19"/>
      <c r="L457" s="18" t="s">
        <v>1</v>
      </c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</row>
    <row r="458" spans="1:24" ht="17.25" x14ac:dyDescent="0.3">
      <c r="A458" s="18" t="s">
        <v>1</v>
      </c>
      <c r="B458" s="18"/>
      <c r="C458" s="18"/>
      <c r="D458" s="18"/>
      <c r="E458" s="18"/>
      <c r="F458" s="18"/>
      <c r="G458" s="18"/>
      <c r="H458" s="18"/>
      <c r="I458" s="18"/>
      <c r="J458" s="18"/>
      <c r="K458" s="19"/>
      <c r="L458" s="18" t="s">
        <v>1</v>
      </c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</row>
    <row r="459" spans="1:24" ht="17.25" x14ac:dyDescent="0.3">
      <c r="A459" s="18" t="s">
        <v>1</v>
      </c>
      <c r="B459" s="18"/>
      <c r="C459" s="18"/>
      <c r="D459" s="18"/>
      <c r="E459" s="18"/>
      <c r="F459" s="18"/>
      <c r="G459" s="18"/>
      <c r="H459" s="18"/>
      <c r="I459" s="18"/>
      <c r="J459" s="18"/>
      <c r="K459" s="19"/>
      <c r="L459" s="18" t="s">
        <v>1</v>
      </c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</row>
    <row r="460" spans="1:24" ht="17.25" x14ac:dyDescent="0.3">
      <c r="A460" s="18" t="s">
        <v>1</v>
      </c>
      <c r="B460" s="18"/>
      <c r="C460" s="18"/>
      <c r="D460" s="18"/>
      <c r="E460" s="18"/>
      <c r="F460" s="18"/>
      <c r="G460" s="18"/>
      <c r="H460" s="18"/>
      <c r="I460" s="18"/>
      <c r="J460" s="18"/>
      <c r="K460" s="19"/>
      <c r="L460" s="18" t="s">
        <v>1</v>
      </c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</row>
    <row r="461" spans="1:24" ht="17.25" x14ac:dyDescent="0.3">
      <c r="A461" s="18" t="s">
        <v>1</v>
      </c>
      <c r="B461" s="18"/>
      <c r="C461" s="18"/>
      <c r="D461" s="18"/>
      <c r="E461" s="18"/>
      <c r="F461" s="18"/>
      <c r="G461" s="18"/>
      <c r="H461" s="18"/>
      <c r="I461" s="18"/>
      <c r="J461" s="18"/>
      <c r="K461" s="19"/>
      <c r="L461" s="18" t="s">
        <v>1</v>
      </c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</row>
    <row r="462" spans="1:24" ht="17.25" x14ac:dyDescent="0.3">
      <c r="A462" s="18" t="s">
        <v>1</v>
      </c>
      <c r="B462" s="18"/>
      <c r="C462" s="18"/>
      <c r="D462" s="18"/>
      <c r="E462" s="18"/>
      <c r="F462" s="18"/>
      <c r="G462" s="18"/>
      <c r="H462" s="18"/>
      <c r="I462" s="18"/>
      <c r="J462" s="18"/>
      <c r="K462" s="19"/>
      <c r="L462" s="18" t="s">
        <v>1</v>
      </c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</row>
    <row r="463" spans="1:24" ht="17.25" x14ac:dyDescent="0.3">
      <c r="A463" s="18" t="s">
        <v>1</v>
      </c>
      <c r="B463" s="18"/>
      <c r="C463" s="18"/>
      <c r="D463" s="18"/>
      <c r="E463" s="18"/>
      <c r="F463" s="18"/>
      <c r="G463" s="18"/>
      <c r="H463" s="18"/>
      <c r="I463" s="18"/>
      <c r="J463" s="18"/>
      <c r="K463" s="19"/>
      <c r="L463" s="18" t="s">
        <v>1</v>
      </c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</row>
    <row r="464" spans="1:24" ht="17.25" x14ac:dyDescent="0.3">
      <c r="A464" s="18" t="s">
        <v>1</v>
      </c>
      <c r="B464" s="18"/>
      <c r="C464" s="18"/>
      <c r="D464" s="18"/>
      <c r="E464" s="18"/>
      <c r="F464" s="18"/>
      <c r="G464" s="18"/>
      <c r="H464" s="18"/>
      <c r="I464" s="18"/>
      <c r="J464" s="18"/>
      <c r="K464" s="19"/>
      <c r="L464" s="18" t="s">
        <v>1</v>
      </c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</row>
    <row r="465" spans="1:24" ht="17.25" x14ac:dyDescent="0.3">
      <c r="A465" s="18" t="s">
        <v>1</v>
      </c>
      <c r="B465" s="18"/>
      <c r="C465" s="18"/>
      <c r="D465" s="18"/>
      <c r="E465" s="18"/>
      <c r="F465" s="18"/>
      <c r="G465" s="18"/>
      <c r="H465" s="18"/>
      <c r="I465" s="18"/>
      <c r="J465" s="18"/>
      <c r="K465" s="19"/>
      <c r="L465" s="18" t="s">
        <v>1</v>
      </c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</row>
    <row r="466" spans="1:24" ht="17.25" x14ac:dyDescent="0.3">
      <c r="A466" s="18" t="s">
        <v>1</v>
      </c>
      <c r="B466" s="18"/>
      <c r="C466" s="18"/>
      <c r="D466" s="18"/>
      <c r="E466" s="18"/>
      <c r="F466" s="18"/>
      <c r="G466" s="18"/>
      <c r="H466" s="18"/>
      <c r="I466" s="18"/>
      <c r="J466" s="18"/>
      <c r="K466" s="19"/>
      <c r="L466" s="18" t="s">
        <v>1</v>
      </c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</row>
    <row r="467" spans="1:24" ht="17.25" x14ac:dyDescent="0.3">
      <c r="A467" s="18" t="s">
        <v>1</v>
      </c>
      <c r="B467" s="18"/>
      <c r="C467" s="18"/>
      <c r="D467" s="18"/>
      <c r="E467" s="18"/>
      <c r="F467" s="18"/>
      <c r="G467" s="18"/>
      <c r="H467" s="18"/>
      <c r="I467" s="18"/>
      <c r="J467" s="18"/>
      <c r="K467" s="19"/>
      <c r="L467" s="18" t="s">
        <v>1</v>
      </c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</row>
    <row r="468" spans="1:24" ht="17.25" x14ac:dyDescent="0.3">
      <c r="A468" s="18" t="s">
        <v>1</v>
      </c>
      <c r="B468" s="18"/>
      <c r="C468" s="18"/>
      <c r="D468" s="18"/>
      <c r="E468" s="18"/>
      <c r="F468" s="18"/>
      <c r="G468" s="18"/>
      <c r="H468" s="18"/>
      <c r="I468" s="18"/>
      <c r="J468" s="18"/>
      <c r="K468" s="19"/>
      <c r="L468" s="18" t="s">
        <v>1</v>
      </c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</row>
    <row r="469" spans="1:24" ht="17.25" x14ac:dyDescent="0.3">
      <c r="A469" s="18" t="s">
        <v>1</v>
      </c>
      <c r="B469" s="18"/>
      <c r="C469" s="18"/>
      <c r="D469" s="18"/>
      <c r="E469" s="18"/>
      <c r="F469" s="18"/>
      <c r="G469" s="18"/>
      <c r="H469" s="18"/>
      <c r="I469" s="18"/>
      <c r="J469" s="18"/>
      <c r="K469" s="19"/>
      <c r="L469" s="18" t="s">
        <v>1</v>
      </c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</row>
    <row r="470" spans="1:24" ht="17.25" x14ac:dyDescent="0.3">
      <c r="A470" s="18" t="s">
        <v>1</v>
      </c>
      <c r="B470" s="18"/>
      <c r="C470" s="18"/>
      <c r="D470" s="18"/>
      <c r="E470" s="18"/>
      <c r="F470" s="18"/>
      <c r="G470" s="18"/>
      <c r="H470" s="18"/>
      <c r="I470" s="18"/>
      <c r="J470" s="18"/>
      <c r="K470" s="19"/>
      <c r="L470" s="18" t="s">
        <v>1</v>
      </c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</row>
    <row r="471" spans="1:24" ht="17.25" x14ac:dyDescent="0.3">
      <c r="A471" s="18" t="s">
        <v>1</v>
      </c>
      <c r="B471" s="18"/>
      <c r="C471" s="18"/>
      <c r="D471" s="18"/>
      <c r="E471" s="18"/>
      <c r="F471" s="18"/>
      <c r="G471" s="18"/>
      <c r="H471" s="18"/>
      <c r="I471" s="18"/>
      <c r="J471" s="18"/>
      <c r="K471" s="19"/>
      <c r="L471" s="18" t="s">
        <v>1</v>
      </c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</row>
    <row r="472" spans="1:24" ht="17.25" x14ac:dyDescent="0.3">
      <c r="A472" s="18" t="s">
        <v>1</v>
      </c>
      <c r="B472" s="18"/>
      <c r="C472" s="18"/>
      <c r="D472" s="18"/>
      <c r="E472" s="18"/>
      <c r="F472" s="18"/>
      <c r="G472" s="18"/>
      <c r="H472" s="18"/>
      <c r="I472" s="18"/>
      <c r="J472" s="18"/>
      <c r="K472" s="19"/>
      <c r="L472" s="18" t="s">
        <v>1</v>
      </c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</row>
    <row r="473" spans="1:24" ht="17.25" x14ac:dyDescent="0.3">
      <c r="A473" s="18" t="s">
        <v>1</v>
      </c>
      <c r="B473" s="18"/>
      <c r="C473" s="18"/>
      <c r="D473" s="18"/>
      <c r="E473" s="18"/>
      <c r="F473" s="18"/>
      <c r="G473" s="18"/>
      <c r="H473" s="18"/>
      <c r="I473" s="18"/>
      <c r="J473" s="18"/>
      <c r="K473" s="19"/>
      <c r="L473" s="18" t="s">
        <v>1</v>
      </c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</row>
    <row r="474" spans="1:24" ht="17.25" x14ac:dyDescent="0.3">
      <c r="A474" s="18" t="s">
        <v>1</v>
      </c>
      <c r="B474" s="18"/>
      <c r="C474" s="18"/>
      <c r="D474" s="18"/>
      <c r="E474" s="18"/>
      <c r="F474" s="18"/>
      <c r="G474" s="18"/>
      <c r="H474" s="18"/>
      <c r="I474" s="18"/>
      <c r="J474" s="18"/>
      <c r="K474" s="19"/>
      <c r="L474" s="18" t="s">
        <v>1</v>
      </c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</row>
    <row r="475" spans="1:24" ht="17.25" x14ac:dyDescent="0.3">
      <c r="A475" s="18" t="s">
        <v>1</v>
      </c>
      <c r="B475" s="18"/>
      <c r="C475" s="18"/>
      <c r="D475" s="18"/>
      <c r="E475" s="18"/>
      <c r="F475" s="18"/>
      <c r="G475" s="18"/>
      <c r="H475" s="18"/>
      <c r="I475" s="18"/>
      <c r="J475" s="18"/>
      <c r="K475" s="19"/>
      <c r="L475" s="18" t="s">
        <v>1</v>
      </c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</row>
    <row r="476" spans="1:24" ht="17.25" x14ac:dyDescent="0.3">
      <c r="A476" s="18" t="s">
        <v>1</v>
      </c>
      <c r="B476" s="18"/>
      <c r="C476" s="18"/>
      <c r="D476" s="18"/>
      <c r="E476" s="18"/>
      <c r="F476" s="18"/>
      <c r="G476" s="18"/>
      <c r="H476" s="18"/>
      <c r="I476" s="18"/>
      <c r="J476" s="18"/>
      <c r="K476" s="19"/>
      <c r="L476" s="18" t="s">
        <v>1</v>
      </c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</row>
    <row r="477" spans="1:24" ht="17.25" x14ac:dyDescent="0.3">
      <c r="A477" s="18" t="s">
        <v>1</v>
      </c>
      <c r="B477" s="18"/>
      <c r="C477" s="18"/>
      <c r="D477" s="18"/>
      <c r="E477" s="18"/>
      <c r="F477" s="18"/>
      <c r="G477" s="18"/>
      <c r="H477" s="18"/>
      <c r="I477" s="18"/>
      <c r="J477" s="18"/>
      <c r="K477" s="19"/>
      <c r="L477" s="18" t="s">
        <v>1</v>
      </c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</row>
    <row r="478" spans="1:24" ht="17.25" x14ac:dyDescent="0.3">
      <c r="A478" s="18" t="s">
        <v>1</v>
      </c>
      <c r="B478" s="18"/>
      <c r="C478" s="18"/>
      <c r="D478" s="18"/>
      <c r="E478" s="18"/>
      <c r="F478" s="18"/>
      <c r="G478" s="18"/>
      <c r="H478" s="18"/>
      <c r="I478" s="18"/>
      <c r="J478" s="18"/>
      <c r="K478" s="19"/>
      <c r="L478" s="18" t="s">
        <v>1</v>
      </c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</row>
    <row r="479" spans="1:24" ht="17.25" x14ac:dyDescent="0.3">
      <c r="A479" s="18" t="s">
        <v>1</v>
      </c>
      <c r="B479" s="18"/>
      <c r="C479" s="18"/>
      <c r="D479" s="18"/>
      <c r="E479" s="18"/>
      <c r="F479" s="18"/>
      <c r="G479" s="18"/>
      <c r="H479" s="18"/>
      <c r="I479" s="18"/>
      <c r="J479" s="18"/>
      <c r="K479" s="19"/>
      <c r="L479" s="18" t="s">
        <v>1</v>
      </c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</row>
    <row r="480" spans="1:24" ht="17.25" x14ac:dyDescent="0.3">
      <c r="A480" s="18" t="s">
        <v>1</v>
      </c>
      <c r="B480" s="18"/>
      <c r="C480" s="18"/>
      <c r="D480" s="18"/>
      <c r="E480" s="18"/>
      <c r="F480" s="18"/>
      <c r="G480" s="18"/>
      <c r="H480" s="18"/>
      <c r="I480" s="18"/>
      <c r="J480" s="18"/>
      <c r="K480" s="19"/>
      <c r="L480" s="18" t="s">
        <v>1</v>
      </c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</row>
    <row r="481" spans="1:24" ht="17.25" x14ac:dyDescent="0.3">
      <c r="A481" s="18" t="s">
        <v>1</v>
      </c>
      <c r="B481" s="18"/>
      <c r="C481" s="18"/>
      <c r="D481" s="18"/>
      <c r="E481" s="18"/>
      <c r="F481" s="18"/>
      <c r="G481" s="18"/>
      <c r="H481" s="18"/>
      <c r="I481" s="18"/>
      <c r="J481" s="18"/>
      <c r="K481" s="19"/>
      <c r="L481" s="18" t="s">
        <v>1</v>
      </c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</row>
    <row r="482" spans="1:24" ht="17.25" x14ac:dyDescent="0.3">
      <c r="A482" s="18" t="s">
        <v>1</v>
      </c>
      <c r="B482" s="18"/>
      <c r="C482" s="18"/>
      <c r="D482" s="18"/>
      <c r="E482" s="18"/>
      <c r="F482" s="18"/>
      <c r="G482" s="18"/>
      <c r="H482" s="18"/>
      <c r="I482" s="18"/>
      <c r="J482" s="18"/>
      <c r="K482" s="19"/>
      <c r="L482" s="18" t="s">
        <v>1</v>
      </c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</row>
    <row r="483" spans="1:24" ht="17.25" x14ac:dyDescent="0.3">
      <c r="A483" s="18" t="s">
        <v>1</v>
      </c>
      <c r="B483" s="18"/>
      <c r="C483" s="18"/>
      <c r="D483" s="18"/>
      <c r="E483" s="18"/>
      <c r="F483" s="18"/>
      <c r="G483" s="18"/>
      <c r="H483" s="18"/>
      <c r="I483" s="18"/>
      <c r="J483" s="18"/>
      <c r="K483" s="19"/>
      <c r="L483" s="18" t="s">
        <v>1</v>
      </c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</row>
    <row r="484" spans="1:24" ht="17.25" x14ac:dyDescent="0.3">
      <c r="A484" s="18" t="s">
        <v>1</v>
      </c>
      <c r="B484" s="18"/>
      <c r="C484" s="18"/>
      <c r="D484" s="18"/>
      <c r="E484" s="18"/>
      <c r="F484" s="18"/>
      <c r="G484" s="18"/>
      <c r="H484" s="18"/>
      <c r="I484" s="18"/>
      <c r="J484" s="18"/>
      <c r="K484" s="19"/>
      <c r="L484" s="18" t="s">
        <v>1</v>
      </c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</row>
    <row r="485" spans="1:24" ht="17.25" x14ac:dyDescent="0.3">
      <c r="A485" s="18" t="s">
        <v>1</v>
      </c>
      <c r="B485" s="18"/>
      <c r="C485" s="18"/>
      <c r="D485" s="18"/>
      <c r="E485" s="18"/>
      <c r="F485" s="18"/>
      <c r="G485" s="18"/>
      <c r="H485" s="18"/>
      <c r="I485" s="18"/>
      <c r="J485" s="18"/>
      <c r="K485" s="19"/>
      <c r="L485" s="18" t="s">
        <v>1</v>
      </c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</row>
    <row r="486" spans="1:24" ht="17.25" x14ac:dyDescent="0.3">
      <c r="A486" s="18" t="s">
        <v>1</v>
      </c>
      <c r="B486" s="18"/>
      <c r="C486" s="18"/>
      <c r="D486" s="18"/>
      <c r="E486" s="18"/>
      <c r="F486" s="18"/>
      <c r="G486" s="18"/>
      <c r="H486" s="18"/>
      <c r="I486" s="18"/>
      <c r="J486" s="18"/>
      <c r="K486" s="19"/>
      <c r="L486" s="18" t="s">
        <v>1</v>
      </c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</row>
    <row r="487" spans="1:24" ht="17.25" x14ac:dyDescent="0.3">
      <c r="A487" s="18" t="s">
        <v>1</v>
      </c>
      <c r="B487" s="18"/>
      <c r="C487" s="18"/>
      <c r="D487" s="18"/>
      <c r="E487" s="18"/>
      <c r="F487" s="18"/>
      <c r="G487" s="18"/>
      <c r="H487" s="18"/>
      <c r="I487" s="18"/>
      <c r="J487" s="18"/>
      <c r="K487" s="19"/>
      <c r="L487" s="18" t="s">
        <v>1</v>
      </c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</row>
    <row r="488" spans="1:24" ht="17.25" x14ac:dyDescent="0.3">
      <c r="A488" s="18" t="s">
        <v>1</v>
      </c>
      <c r="B488" s="18"/>
      <c r="C488" s="18"/>
      <c r="D488" s="18"/>
      <c r="E488" s="18"/>
      <c r="F488" s="18"/>
      <c r="G488" s="18"/>
      <c r="H488" s="18"/>
      <c r="I488" s="18"/>
      <c r="J488" s="18"/>
      <c r="K488" s="19"/>
      <c r="L488" s="18" t="s">
        <v>1</v>
      </c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</row>
    <row r="489" spans="1:24" ht="17.25" x14ac:dyDescent="0.3">
      <c r="A489" s="18" t="s">
        <v>1</v>
      </c>
      <c r="B489" s="18"/>
      <c r="C489" s="18"/>
      <c r="D489" s="18"/>
      <c r="E489" s="18"/>
      <c r="F489" s="18"/>
      <c r="G489" s="18"/>
      <c r="H489" s="18"/>
      <c r="I489" s="18"/>
      <c r="J489" s="18"/>
      <c r="K489" s="19"/>
      <c r="L489" s="18" t="s">
        <v>1</v>
      </c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</row>
    <row r="490" spans="1:24" ht="17.25" x14ac:dyDescent="0.3">
      <c r="A490" s="18" t="s">
        <v>1</v>
      </c>
      <c r="B490" s="18"/>
      <c r="C490" s="18"/>
      <c r="D490" s="18"/>
      <c r="E490" s="18"/>
      <c r="F490" s="18"/>
      <c r="G490" s="18"/>
      <c r="H490" s="18"/>
      <c r="I490" s="18"/>
      <c r="J490" s="18"/>
      <c r="K490" s="19"/>
      <c r="L490" s="18" t="s">
        <v>1</v>
      </c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</row>
    <row r="491" spans="1:24" ht="17.25" x14ac:dyDescent="0.3">
      <c r="A491" s="18" t="s">
        <v>1</v>
      </c>
      <c r="B491" s="18"/>
      <c r="C491" s="18"/>
      <c r="D491" s="18"/>
      <c r="E491" s="18"/>
      <c r="F491" s="18"/>
      <c r="G491" s="18"/>
      <c r="H491" s="18"/>
      <c r="I491" s="18"/>
      <c r="J491" s="18"/>
      <c r="K491" s="19"/>
      <c r="L491" s="18" t="s">
        <v>1</v>
      </c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</row>
    <row r="492" spans="1:24" ht="17.25" x14ac:dyDescent="0.3">
      <c r="A492" s="18" t="s">
        <v>1</v>
      </c>
      <c r="B492" s="18"/>
      <c r="C492" s="18"/>
      <c r="D492" s="18"/>
      <c r="E492" s="18"/>
      <c r="F492" s="18"/>
      <c r="G492" s="18"/>
      <c r="H492" s="18"/>
      <c r="I492" s="18"/>
      <c r="J492" s="18"/>
      <c r="K492" s="19"/>
      <c r="L492" s="18" t="s">
        <v>1</v>
      </c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</row>
    <row r="493" spans="1:24" ht="17.25" x14ac:dyDescent="0.3">
      <c r="A493" s="18" t="s">
        <v>1</v>
      </c>
      <c r="B493" s="18"/>
      <c r="C493" s="18"/>
      <c r="D493" s="18"/>
      <c r="E493" s="18"/>
      <c r="F493" s="18"/>
      <c r="G493" s="18"/>
      <c r="H493" s="18"/>
      <c r="I493" s="18"/>
      <c r="J493" s="18"/>
      <c r="K493" s="19"/>
      <c r="L493" s="18" t="s">
        <v>1</v>
      </c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</row>
    <row r="494" spans="1:24" ht="17.25" x14ac:dyDescent="0.3">
      <c r="A494" s="18" t="s">
        <v>1</v>
      </c>
      <c r="B494" s="18"/>
      <c r="C494" s="18"/>
      <c r="D494" s="18"/>
      <c r="E494" s="18"/>
      <c r="F494" s="18"/>
      <c r="G494" s="18"/>
      <c r="H494" s="18"/>
      <c r="I494" s="18"/>
      <c r="J494" s="18"/>
      <c r="K494" s="19"/>
      <c r="L494" s="18" t="s">
        <v>1</v>
      </c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</row>
    <row r="495" spans="1:24" ht="17.25" x14ac:dyDescent="0.3">
      <c r="A495" s="18" t="s">
        <v>1</v>
      </c>
      <c r="B495" s="18"/>
      <c r="C495" s="18"/>
      <c r="D495" s="18"/>
      <c r="E495" s="18"/>
      <c r="F495" s="18"/>
      <c r="G495" s="18"/>
      <c r="H495" s="18"/>
      <c r="I495" s="18"/>
      <c r="J495" s="18"/>
      <c r="K495" s="19"/>
      <c r="L495" s="18" t="s">
        <v>1</v>
      </c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</row>
    <row r="496" spans="1:24" ht="17.25" x14ac:dyDescent="0.3">
      <c r="A496" s="18" t="s">
        <v>1</v>
      </c>
      <c r="B496" s="18"/>
      <c r="C496" s="18"/>
      <c r="D496" s="18"/>
      <c r="E496" s="18"/>
      <c r="F496" s="18"/>
      <c r="G496" s="18"/>
      <c r="H496" s="18"/>
      <c r="I496" s="18"/>
      <c r="J496" s="18"/>
      <c r="K496" s="19"/>
      <c r="L496" s="18" t="s">
        <v>1</v>
      </c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</row>
    <row r="497" spans="1:24" ht="17.25" x14ac:dyDescent="0.3">
      <c r="A497" s="18" t="s">
        <v>1</v>
      </c>
      <c r="B497" s="18"/>
      <c r="C497" s="18"/>
      <c r="D497" s="18"/>
      <c r="E497" s="18"/>
      <c r="F497" s="18"/>
      <c r="G497" s="18"/>
      <c r="H497" s="18"/>
      <c r="I497" s="18"/>
      <c r="J497" s="18"/>
      <c r="K497" s="19"/>
      <c r="L497" s="18" t="s">
        <v>1</v>
      </c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</row>
    <row r="498" spans="1:24" ht="17.25" x14ac:dyDescent="0.3">
      <c r="A498" s="18" t="s">
        <v>1</v>
      </c>
      <c r="B498" s="18"/>
      <c r="C498" s="18"/>
      <c r="D498" s="18"/>
      <c r="E498" s="18"/>
      <c r="F498" s="18"/>
      <c r="G498" s="18"/>
      <c r="H498" s="18"/>
      <c r="I498" s="18"/>
      <c r="J498" s="18"/>
      <c r="K498" s="19"/>
      <c r="L498" s="18" t="s">
        <v>1</v>
      </c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</row>
    <row r="499" spans="1:24" ht="17.25" x14ac:dyDescent="0.3">
      <c r="A499" s="18" t="s">
        <v>1</v>
      </c>
      <c r="B499" s="18"/>
      <c r="C499" s="18"/>
      <c r="D499" s="18"/>
      <c r="E499" s="18"/>
      <c r="F499" s="18"/>
      <c r="G499" s="18"/>
      <c r="H499" s="18"/>
      <c r="I499" s="18"/>
      <c r="J499" s="18"/>
      <c r="K499" s="19"/>
      <c r="L499" s="18" t="s">
        <v>1</v>
      </c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</row>
    <row r="500" spans="1:24" ht="17.25" x14ac:dyDescent="0.3">
      <c r="A500" s="18" t="s">
        <v>1</v>
      </c>
      <c r="B500" s="18"/>
      <c r="C500" s="18"/>
      <c r="D500" s="18"/>
      <c r="E500" s="18"/>
      <c r="F500" s="18"/>
      <c r="G500" s="18"/>
      <c r="H500" s="18"/>
      <c r="I500" s="18"/>
      <c r="J500" s="18"/>
      <c r="K500" s="19"/>
      <c r="L500" s="18" t="s">
        <v>1</v>
      </c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</row>
    <row r="501" spans="1:24" ht="17.25" x14ac:dyDescent="0.3">
      <c r="A501" s="18" t="s">
        <v>1</v>
      </c>
      <c r="B501" s="18"/>
      <c r="C501" s="18"/>
      <c r="D501" s="18"/>
      <c r="E501" s="18"/>
      <c r="F501" s="18"/>
      <c r="G501" s="18"/>
      <c r="H501" s="18"/>
      <c r="I501" s="18"/>
      <c r="J501" s="18"/>
      <c r="K501" s="19"/>
      <c r="L501" s="18" t="s">
        <v>1</v>
      </c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</row>
    <row r="502" spans="1:24" ht="17.25" x14ac:dyDescent="0.3">
      <c r="A502" s="18" t="s">
        <v>1</v>
      </c>
      <c r="B502" s="18"/>
      <c r="C502" s="18"/>
      <c r="D502" s="18"/>
      <c r="E502" s="18"/>
      <c r="F502" s="18"/>
      <c r="G502" s="18"/>
      <c r="H502" s="18"/>
      <c r="I502" s="18"/>
      <c r="J502" s="18"/>
      <c r="K502" s="19"/>
      <c r="L502" s="18" t="s">
        <v>1</v>
      </c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</row>
    <row r="503" spans="1:24" ht="17.25" x14ac:dyDescent="0.3">
      <c r="A503" s="18" t="s">
        <v>1</v>
      </c>
      <c r="B503" s="18"/>
      <c r="C503" s="18"/>
      <c r="D503" s="18"/>
      <c r="E503" s="18"/>
      <c r="F503" s="18"/>
      <c r="G503" s="18"/>
      <c r="H503" s="18"/>
      <c r="I503" s="18"/>
      <c r="J503" s="18"/>
      <c r="K503" s="19"/>
      <c r="L503" s="18" t="s">
        <v>1</v>
      </c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</row>
    <row r="504" spans="1:24" ht="17.25" x14ac:dyDescent="0.3">
      <c r="A504" s="18" t="s">
        <v>1</v>
      </c>
      <c r="B504" s="18"/>
      <c r="C504" s="18"/>
      <c r="D504" s="18"/>
      <c r="E504" s="18"/>
      <c r="F504" s="18"/>
      <c r="G504" s="18"/>
      <c r="H504" s="18"/>
      <c r="I504" s="18"/>
      <c r="J504" s="18"/>
      <c r="K504" s="19"/>
      <c r="L504" s="18" t="s">
        <v>1</v>
      </c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</row>
    <row r="505" spans="1:24" ht="17.25" x14ac:dyDescent="0.3">
      <c r="A505" s="18" t="s">
        <v>1</v>
      </c>
      <c r="B505" s="18"/>
      <c r="C505" s="18"/>
      <c r="D505" s="18"/>
      <c r="E505" s="18"/>
      <c r="F505" s="18"/>
      <c r="G505" s="18"/>
      <c r="H505" s="18"/>
      <c r="I505" s="18"/>
      <c r="J505" s="18"/>
      <c r="K505" s="19"/>
      <c r="L505" s="18" t="s">
        <v>1</v>
      </c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</row>
    <row r="506" spans="1:24" ht="17.25" x14ac:dyDescent="0.3">
      <c r="A506" s="18" t="s">
        <v>1</v>
      </c>
      <c r="B506" s="18"/>
      <c r="C506" s="18"/>
      <c r="D506" s="18"/>
      <c r="E506" s="18"/>
      <c r="F506" s="18"/>
      <c r="G506" s="18"/>
      <c r="H506" s="18"/>
      <c r="I506" s="18"/>
      <c r="J506" s="18"/>
      <c r="K506" s="19"/>
      <c r="L506" s="18" t="s">
        <v>1</v>
      </c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</row>
    <row r="507" spans="1:24" ht="17.25" x14ac:dyDescent="0.3">
      <c r="A507" s="18" t="s">
        <v>1</v>
      </c>
      <c r="B507" s="18"/>
      <c r="C507" s="18"/>
      <c r="D507" s="18"/>
      <c r="E507" s="18"/>
      <c r="F507" s="18"/>
      <c r="G507" s="18"/>
      <c r="H507" s="18"/>
      <c r="I507" s="18"/>
      <c r="J507" s="18"/>
      <c r="K507" s="19"/>
      <c r="L507" s="18" t="s">
        <v>1</v>
      </c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</row>
    <row r="508" spans="1:24" ht="17.25" x14ac:dyDescent="0.3">
      <c r="A508" s="18" t="s">
        <v>1</v>
      </c>
      <c r="B508" s="18"/>
      <c r="C508" s="18"/>
      <c r="D508" s="18"/>
      <c r="E508" s="18"/>
      <c r="F508" s="18"/>
      <c r="G508" s="18"/>
      <c r="H508" s="18"/>
      <c r="I508" s="18"/>
      <c r="J508" s="18"/>
      <c r="K508" s="19"/>
      <c r="L508" s="18" t="s">
        <v>1</v>
      </c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</row>
  </sheetData>
  <sheetProtection algorithmName="SHA-512" hashValue="lqoP1XkQ0xpkdYQhTMUbPwy1Qxsl0rT1zlXBg8bKE1WKMRj4UCh3FN6sEtd04OzFivzL5cLVFheUhWXCx3D5uA==" saltValue="Sp/uwQMMSLxoUZ6isRbHjQ==" spinCount="100000" sheet="1" objects="1" scenarios="1"/>
  <mergeCells count="318">
    <mergeCell ref="F293:G293"/>
    <mergeCell ref="F294:G294"/>
    <mergeCell ref="F282:G282"/>
    <mergeCell ref="F283:G283"/>
    <mergeCell ref="F284:G284"/>
    <mergeCell ref="F285:G285"/>
    <mergeCell ref="F286:G286"/>
    <mergeCell ref="F287:G287"/>
    <mergeCell ref="F288:G288"/>
    <mergeCell ref="F289:G289"/>
    <mergeCell ref="F290:G290"/>
    <mergeCell ref="F275:G275"/>
    <mergeCell ref="F276:G276"/>
    <mergeCell ref="F277:G277"/>
    <mergeCell ref="F278:G278"/>
    <mergeCell ref="F279:G279"/>
    <mergeCell ref="F280:G280"/>
    <mergeCell ref="F281:G281"/>
    <mergeCell ref="F291:G291"/>
    <mergeCell ref="F292:G292"/>
    <mergeCell ref="F266:G266"/>
    <mergeCell ref="F267:G267"/>
    <mergeCell ref="F268:G268"/>
    <mergeCell ref="F269:G269"/>
    <mergeCell ref="F270:G270"/>
    <mergeCell ref="F271:G271"/>
    <mergeCell ref="F272:G272"/>
    <mergeCell ref="F273:G273"/>
    <mergeCell ref="F274:G274"/>
    <mergeCell ref="F257:G257"/>
    <mergeCell ref="F258:G258"/>
    <mergeCell ref="F259:G259"/>
    <mergeCell ref="F260:G260"/>
    <mergeCell ref="F261:G261"/>
    <mergeCell ref="F262:G262"/>
    <mergeCell ref="F263:G263"/>
    <mergeCell ref="F264:G264"/>
    <mergeCell ref="F265:G265"/>
    <mergeCell ref="F248:G248"/>
    <mergeCell ref="F249:G249"/>
    <mergeCell ref="F250:G250"/>
    <mergeCell ref="F251:G251"/>
    <mergeCell ref="F252:G252"/>
    <mergeCell ref="F253:G253"/>
    <mergeCell ref="F254:G254"/>
    <mergeCell ref="F255:G255"/>
    <mergeCell ref="F256:G256"/>
    <mergeCell ref="F239:G239"/>
    <mergeCell ref="F240:G240"/>
    <mergeCell ref="F241:G241"/>
    <mergeCell ref="F242:G242"/>
    <mergeCell ref="F243:G243"/>
    <mergeCell ref="F244:G244"/>
    <mergeCell ref="F245:G245"/>
    <mergeCell ref="F246:G246"/>
    <mergeCell ref="F247:G247"/>
    <mergeCell ref="F230:G230"/>
    <mergeCell ref="F231:G231"/>
    <mergeCell ref="F232:G232"/>
    <mergeCell ref="F233:G233"/>
    <mergeCell ref="F234:G234"/>
    <mergeCell ref="F235:G235"/>
    <mergeCell ref="F236:G236"/>
    <mergeCell ref="F237:G237"/>
    <mergeCell ref="F238:G238"/>
    <mergeCell ref="F221:G221"/>
    <mergeCell ref="F222:G222"/>
    <mergeCell ref="F223:G223"/>
    <mergeCell ref="F224:G224"/>
    <mergeCell ref="F225:G225"/>
    <mergeCell ref="F226:G226"/>
    <mergeCell ref="F227:G227"/>
    <mergeCell ref="F228:G228"/>
    <mergeCell ref="F229:G229"/>
    <mergeCell ref="F212:G212"/>
    <mergeCell ref="F213:G213"/>
    <mergeCell ref="F214:G214"/>
    <mergeCell ref="F215:G215"/>
    <mergeCell ref="F216:G216"/>
    <mergeCell ref="F217:G217"/>
    <mergeCell ref="F218:G218"/>
    <mergeCell ref="F219:G219"/>
    <mergeCell ref="F220:G220"/>
    <mergeCell ref="F203:G203"/>
    <mergeCell ref="F204:G204"/>
    <mergeCell ref="F205:G205"/>
    <mergeCell ref="F206:G206"/>
    <mergeCell ref="F207:G207"/>
    <mergeCell ref="F208:G208"/>
    <mergeCell ref="F209:G209"/>
    <mergeCell ref="F210:G210"/>
    <mergeCell ref="F211:G211"/>
    <mergeCell ref="F194:G194"/>
    <mergeCell ref="F195:G195"/>
    <mergeCell ref="F196:G196"/>
    <mergeCell ref="F197:G197"/>
    <mergeCell ref="F198:G198"/>
    <mergeCell ref="F199:G199"/>
    <mergeCell ref="F200:G200"/>
    <mergeCell ref="F201:G201"/>
    <mergeCell ref="F202:G202"/>
    <mergeCell ref="F185:G185"/>
    <mergeCell ref="F186:G186"/>
    <mergeCell ref="F187:G187"/>
    <mergeCell ref="F188:G188"/>
    <mergeCell ref="F189:G189"/>
    <mergeCell ref="F190:G190"/>
    <mergeCell ref="F191:G191"/>
    <mergeCell ref="F192:G192"/>
    <mergeCell ref="F193:G193"/>
    <mergeCell ref="F176:G176"/>
    <mergeCell ref="F177:G177"/>
    <mergeCell ref="F178:G178"/>
    <mergeCell ref="F179:G179"/>
    <mergeCell ref="F180:G180"/>
    <mergeCell ref="F181:G181"/>
    <mergeCell ref="F182:G182"/>
    <mergeCell ref="F183:G183"/>
    <mergeCell ref="F184:G184"/>
    <mergeCell ref="F167:G167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158:G158"/>
    <mergeCell ref="F159:G159"/>
    <mergeCell ref="F160:G160"/>
    <mergeCell ref="F161:G161"/>
    <mergeCell ref="F162:G162"/>
    <mergeCell ref="F163:G163"/>
    <mergeCell ref="F164:G164"/>
    <mergeCell ref="F165:G165"/>
    <mergeCell ref="F166:G166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90:G90"/>
    <mergeCell ref="F91:G91"/>
    <mergeCell ref="F92:G92"/>
    <mergeCell ref="F93:G93"/>
    <mergeCell ref="F94:G94"/>
    <mergeCell ref="F95:G95"/>
    <mergeCell ref="F96:G96"/>
    <mergeCell ref="F97:G97"/>
    <mergeCell ref="F120:G120"/>
    <mergeCell ref="F295:G295"/>
    <mergeCell ref="F98:G98"/>
    <mergeCell ref="F99:G99"/>
    <mergeCell ref="F100:G100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01:G101"/>
    <mergeCell ref="F102:G102"/>
    <mergeCell ref="F103:G103"/>
    <mergeCell ref="F104:G104"/>
    <mergeCell ref="F105:G105"/>
    <mergeCell ref="F106:G106"/>
    <mergeCell ref="F107:G107"/>
    <mergeCell ref="F121:G121"/>
    <mergeCell ref="F303:G303"/>
    <mergeCell ref="F304:G304"/>
    <mergeCell ref="F86:G86"/>
    <mergeCell ref="F87:G87"/>
    <mergeCell ref="F305:G305"/>
    <mergeCell ref="F306:G306"/>
    <mergeCell ref="F38:G38"/>
    <mergeCell ref="F39:G39"/>
    <mergeCell ref="F40:G40"/>
    <mergeCell ref="F41:G41"/>
    <mergeCell ref="F42:G42"/>
    <mergeCell ref="F43:G43"/>
    <mergeCell ref="F45:G45"/>
    <mergeCell ref="F46:G46"/>
    <mergeCell ref="F47:G47"/>
    <mergeCell ref="F48:G48"/>
    <mergeCell ref="F49:G49"/>
    <mergeCell ref="F50:G50"/>
    <mergeCell ref="F66:G66"/>
    <mergeCell ref="F67:G67"/>
    <mergeCell ref="F68:G68"/>
    <mergeCell ref="F61:G61"/>
    <mergeCell ref="F88:G88"/>
    <mergeCell ref="F89:G89"/>
    <mergeCell ref="F296:G296"/>
    <mergeCell ref="F297:G297"/>
    <mergeCell ref="F298:G298"/>
    <mergeCell ref="F299:G299"/>
    <mergeCell ref="F300:G300"/>
    <mergeCell ref="F301:G301"/>
    <mergeCell ref="F302:G302"/>
    <mergeCell ref="U10:U11"/>
    <mergeCell ref="J10:J11"/>
    <mergeCell ref="I10:I11"/>
    <mergeCell ref="H10:H11"/>
    <mergeCell ref="K10:K11"/>
    <mergeCell ref="F14:G14"/>
    <mergeCell ref="F15:G15"/>
    <mergeCell ref="F16:G16"/>
    <mergeCell ref="F17:G17"/>
    <mergeCell ref="F51:G51"/>
    <mergeCell ref="F52:G52"/>
    <mergeCell ref="F53:G53"/>
    <mergeCell ref="F54:G54"/>
    <mergeCell ref="F55:G55"/>
    <mergeCell ref="F34:G34"/>
    <mergeCell ref="F30:G30"/>
    <mergeCell ref="F18:G18"/>
    <mergeCell ref="F307:G307"/>
    <mergeCell ref="F20:G20"/>
    <mergeCell ref="F21:G21"/>
    <mergeCell ref="F22:G22"/>
    <mergeCell ref="F23:G23"/>
    <mergeCell ref="F24:G24"/>
    <mergeCell ref="F79:G79"/>
    <mergeCell ref="F81:G81"/>
    <mergeCell ref="F82:G82"/>
    <mergeCell ref="F27:G27"/>
    <mergeCell ref="F26:G26"/>
    <mergeCell ref="F31:G31"/>
    <mergeCell ref="F32:G32"/>
    <mergeCell ref="F33:G33"/>
    <mergeCell ref="F44:G44"/>
    <mergeCell ref="F76:G76"/>
    <mergeCell ref="F77:G77"/>
    <mergeCell ref="F78:G78"/>
    <mergeCell ref="F80:G80"/>
    <mergeCell ref="F56:G56"/>
    <mergeCell ref="F57:G57"/>
    <mergeCell ref="F58:G58"/>
    <mergeCell ref="F59:G59"/>
    <mergeCell ref="F60:G60"/>
    <mergeCell ref="A7:D7"/>
    <mergeCell ref="A2:S2"/>
    <mergeCell ref="F13:G13"/>
    <mergeCell ref="F10:G11"/>
    <mergeCell ref="E10:E11"/>
    <mergeCell ref="D10:D11"/>
    <mergeCell ref="A6:D6"/>
    <mergeCell ref="C10:C11"/>
    <mergeCell ref="A10:A11"/>
    <mergeCell ref="R10:R11"/>
    <mergeCell ref="S10:S11"/>
    <mergeCell ref="F12:G12"/>
    <mergeCell ref="F6:I6"/>
    <mergeCell ref="F7:I7"/>
    <mergeCell ref="A3:R3"/>
    <mergeCell ref="Q10:Q11"/>
    <mergeCell ref="N10:P10"/>
    <mergeCell ref="B10:B11"/>
    <mergeCell ref="T10:T11"/>
    <mergeCell ref="F64:G64"/>
    <mergeCell ref="F65:G65"/>
    <mergeCell ref="F83:G83"/>
    <mergeCell ref="F84:G84"/>
    <mergeCell ref="F85:G85"/>
    <mergeCell ref="F75:G75"/>
    <mergeCell ref="F69:G69"/>
    <mergeCell ref="F70:G70"/>
    <mergeCell ref="F71:G71"/>
    <mergeCell ref="F72:G72"/>
    <mergeCell ref="F73:G73"/>
    <mergeCell ref="F74:G74"/>
    <mergeCell ref="F19:G19"/>
    <mergeCell ref="F29:G29"/>
    <mergeCell ref="F28:G28"/>
    <mergeCell ref="F35:G35"/>
    <mergeCell ref="F36:G36"/>
    <mergeCell ref="F37:G37"/>
    <mergeCell ref="F25:G25"/>
    <mergeCell ref="F62:G62"/>
    <mergeCell ref="F63:G63"/>
  </mergeCells>
  <phoneticPr fontId="0" type="noConversion"/>
  <dataValidations count="4">
    <dataValidation type="list" allowBlank="1" showInputMessage="1" prompt="Bitte wählen Sie ein Land aus" sqref="K12:K306" xr:uid="{00000000-0002-0000-0000-000000000000}">
      <formula1>Länder</formula1>
    </dataValidation>
    <dataValidation type="list" allowBlank="1" showInputMessage="1" showErrorMessage="1" sqref="N12:P306 B12:B306" xr:uid="{A7BCD778-3D37-4EE2-9897-C566CDC362E8}">
      <formula1>$Y$1:$Y$2</formula1>
    </dataValidation>
    <dataValidation type="custom" showInputMessage="1" showErrorMessage="1" errorTitle="Abwesenheit 24 Stunden" error="Sie haben die Abwesenheit mit 24 Stunden angegeben, falls das nicht der Fall sein sollte, setzen Sie bitte das Feld für die &quot;Abwesenheit 24h&quot; auf &quot;Nein&quot;." sqref="C12:C306" xr:uid="{B8652AEB-D413-4164-9C63-F3E625AE3AF1}">
      <formula1>NOT(B12="Ja")</formula1>
    </dataValidation>
    <dataValidation type="custom" showInputMessage="1" showErrorMessage="1" errorTitle="Abwesenheit 24 Stunden" error="Sie haben die Abwesenheit mit 24 Stunden angegeben, falls das nicht der Fall sein sollte, setzen Sie bitte das Feld für die &quot;Abwesenheit 24h&quot; auf &quot;Nein&quot;." sqref="D12:D306" xr:uid="{95726CCF-289F-4082-833F-AF0B5BB4D130}">
      <formula1>NOT(B12="Ja")</formula1>
    </dataValidation>
  </dataValidations>
  <pageMargins left="0.39370078740157483" right="0.78740157480314965" top="0.39370078740157483" bottom="0.98425196850393704" header="0.51181102362204722" footer="0.51181102362204722"/>
  <pageSetup paperSize="9" scale="69" fitToHeight="10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2"/>
  <sheetViews>
    <sheetView topLeftCell="A70" workbookViewId="0">
      <selection activeCell="G12" sqref="G12"/>
    </sheetView>
  </sheetViews>
  <sheetFormatPr baseColWidth="10" defaultColWidth="69.28515625" defaultRowHeight="17.25" x14ac:dyDescent="0.3"/>
  <cols>
    <col min="1" max="1" width="81.5703125" style="34" bestFit="1" customWidth="1"/>
    <col min="2" max="3" width="8.28515625" style="34" bestFit="1" customWidth="1"/>
    <col min="4" max="4" width="20.42578125" style="34" customWidth="1"/>
    <col min="5" max="5" width="23.42578125" style="34" bestFit="1" customWidth="1"/>
    <col min="6" max="6" width="7.5703125" style="34" bestFit="1" customWidth="1"/>
    <col min="7" max="16384" width="69.28515625" style="34"/>
  </cols>
  <sheetData>
    <row r="1" spans="1:3" x14ac:dyDescent="0.3">
      <c r="A1" s="32" t="s">
        <v>269</v>
      </c>
      <c r="B1" s="33"/>
    </row>
    <row r="2" spans="1:3" x14ac:dyDescent="0.3">
      <c r="A2" s="35"/>
      <c r="B2" s="33"/>
    </row>
    <row r="3" spans="1:3" x14ac:dyDescent="0.3">
      <c r="A3" s="74" t="s">
        <v>11</v>
      </c>
      <c r="B3" s="75" t="s">
        <v>12</v>
      </c>
      <c r="C3" s="75"/>
    </row>
    <row r="4" spans="1:3" x14ac:dyDescent="0.3">
      <c r="A4" s="74"/>
      <c r="B4" s="36">
        <v>1</v>
      </c>
      <c r="C4" s="37">
        <v>2</v>
      </c>
    </row>
    <row r="5" spans="1:3" x14ac:dyDescent="0.3">
      <c r="A5" s="38" t="s">
        <v>13</v>
      </c>
      <c r="B5" s="39">
        <v>20</v>
      </c>
      <c r="C5" s="39">
        <v>30</v>
      </c>
    </row>
    <row r="6" spans="1:3" x14ac:dyDescent="0.3">
      <c r="A6" s="38" t="s">
        <v>14</v>
      </c>
      <c r="B6" s="39">
        <v>28</v>
      </c>
      <c r="C6" s="39">
        <v>41</v>
      </c>
    </row>
    <row r="7" spans="1:3" x14ac:dyDescent="0.3">
      <c r="A7" s="38" t="s">
        <v>15</v>
      </c>
      <c r="B7" s="39">
        <v>26</v>
      </c>
      <c r="C7" s="39">
        <v>39</v>
      </c>
    </row>
    <row r="8" spans="1:3" x14ac:dyDescent="0.3">
      <c r="A8" s="38" t="s">
        <v>16</v>
      </c>
      <c r="B8" s="39">
        <v>24</v>
      </c>
      <c r="C8" s="39">
        <v>36</v>
      </c>
    </row>
    <row r="9" spans="1:3" x14ac:dyDescent="0.3">
      <c r="A9" s="38" t="s">
        <v>17</v>
      </c>
      <c r="B9" s="39">
        <v>18</v>
      </c>
      <c r="C9" s="39">
        <v>27</v>
      </c>
    </row>
    <row r="10" spans="1:3" x14ac:dyDescent="0.3">
      <c r="A10" s="38" t="s">
        <v>18</v>
      </c>
      <c r="B10" s="39">
        <v>34</v>
      </c>
      <c r="C10" s="39">
        <v>51</v>
      </c>
    </row>
    <row r="11" spans="1:3" x14ac:dyDescent="0.3">
      <c r="A11" s="38" t="s">
        <v>19</v>
      </c>
      <c r="B11" s="39">
        <v>28</v>
      </c>
      <c r="C11" s="39">
        <v>41</v>
      </c>
    </row>
    <row r="12" spans="1:3" x14ac:dyDescent="0.3">
      <c r="A12" s="38" t="s">
        <v>20</v>
      </c>
      <c r="B12" s="39">
        <v>35</v>
      </c>
      <c r="C12" s="39">
        <v>52</v>
      </c>
    </row>
    <row r="13" spans="1:3" x14ac:dyDescent="0.3">
      <c r="A13" s="38" t="s">
        <v>21</v>
      </c>
      <c r="B13" s="39">
        <v>24</v>
      </c>
      <c r="C13" s="39">
        <v>35</v>
      </c>
    </row>
    <row r="14" spans="1:3" x14ac:dyDescent="0.3">
      <c r="A14" s="38" t="s">
        <v>22</v>
      </c>
      <c r="B14" s="39">
        <v>16</v>
      </c>
      <c r="C14" s="39">
        <v>24</v>
      </c>
    </row>
    <row r="15" spans="1:3" x14ac:dyDescent="0.3">
      <c r="A15" s="38" t="s">
        <v>23</v>
      </c>
      <c r="B15" s="39">
        <v>20</v>
      </c>
      <c r="C15" s="39">
        <v>30</v>
      </c>
    </row>
    <row r="16" spans="1:3" x14ac:dyDescent="0.3">
      <c r="A16" s="38" t="s">
        <v>24</v>
      </c>
      <c r="B16" s="39"/>
      <c r="C16" s="39"/>
    </row>
    <row r="17" spans="1:3" x14ac:dyDescent="0.3">
      <c r="A17" s="38" t="s">
        <v>25</v>
      </c>
      <c r="B17" s="39">
        <v>34</v>
      </c>
      <c r="C17" s="39">
        <v>51</v>
      </c>
    </row>
    <row r="18" spans="1:3" x14ac:dyDescent="0.3">
      <c r="A18" s="38" t="s">
        <v>26</v>
      </c>
      <c r="B18" s="39">
        <v>45</v>
      </c>
      <c r="C18" s="39">
        <v>68</v>
      </c>
    </row>
    <row r="19" spans="1:3" x14ac:dyDescent="0.3">
      <c r="A19" s="38" t="s">
        <v>27</v>
      </c>
      <c r="B19" s="39">
        <v>34</v>
      </c>
      <c r="C19" s="39">
        <v>51</v>
      </c>
    </row>
    <row r="20" spans="1:3" x14ac:dyDescent="0.3">
      <c r="A20" s="38" t="s">
        <v>28</v>
      </c>
      <c r="B20" s="39">
        <v>30</v>
      </c>
      <c r="C20" s="39">
        <v>45</v>
      </c>
    </row>
    <row r="21" spans="1:3" x14ac:dyDescent="0.3">
      <c r="A21" s="38" t="s">
        <v>29</v>
      </c>
      <c r="B21" s="39">
        <v>33</v>
      </c>
      <c r="C21" s="39">
        <v>50</v>
      </c>
    </row>
    <row r="22" spans="1:3" x14ac:dyDescent="0.3">
      <c r="A22" s="38" t="s">
        <v>30</v>
      </c>
      <c r="B22" s="39">
        <v>35</v>
      </c>
      <c r="C22" s="39">
        <v>52</v>
      </c>
    </row>
    <row r="23" spans="1:3" x14ac:dyDescent="0.3">
      <c r="A23" s="38" t="s">
        <v>31</v>
      </c>
      <c r="B23" s="39">
        <v>28</v>
      </c>
      <c r="C23" s="39">
        <v>42</v>
      </c>
    </row>
    <row r="24" spans="1:3" x14ac:dyDescent="0.3">
      <c r="A24" s="38" t="s">
        <v>32</v>
      </c>
      <c r="B24" s="39">
        <v>35</v>
      </c>
      <c r="C24" s="39">
        <v>52</v>
      </c>
    </row>
    <row r="25" spans="1:3" x14ac:dyDescent="0.3">
      <c r="A25" s="38" t="s">
        <v>33</v>
      </c>
      <c r="B25" s="39">
        <v>20</v>
      </c>
      <c r="C25" s="39">
        <v>30</v>
      </c>
    </row>
    <row r="26" spans="1:3" x14ac:dyDescent="0.3">
      <c r="A26" s="38" t="s">
        <v>34</v>
      </c>
      <c r="B26" s="39">
        <v>16</v>
      </c>
      <c r="C26" s="39">
        <v>23</v>
      </c>
    </row>
    <row r="27" spans="1:3" x14ac:dyDescent="0.3">
      <c r="A27" s="38" t="s">
        <v>35</v>
      </c>
      <c r="B27" s="39">
        <v>31</v>
      </c>
      <c r="C27" s="39">
        <v>46</v>
      </c>
    </row>
    <row r="28" spans="1:3" x14ac:dyDescent="0.3">
      <c r="A28" s="38" t="s">
        <v>36</v>
      </c>
      <c r="B28" s="39"/>
      <c r="C28" s="39"/>
    </row>
    <row r="29" spans="1:3" x14ac:dyDescent="0.3">
      <c r="A29" s="38" t="s">
        <v>37</v>
      </c>
      <c r="B29" s="39">
        <v>38</v>
      </c>
      <c r="C29" s="39">
        <v>57</v>
      </c>
    </row>
    <row r="30" spans="1:3" x14ac:dyDescent="0.3">
      <c r="A30" s="38" t="s">
        <v>38</v>
      </c>
      <c r="B30" s="39">
        <v>38</v>
      </c>
      <c r="C30" s="39">
        <v>57</v>
      </c>
    </row>
    <row r="31" spans="1:3" x14ac:dyDescent="0.3">
      <c r="A31" s="38" t="s">
        <v>39</v>
      </c>
      <c r="B31" s="39">
        <v>36</v>
      </c>
      <c r="C31" s="39">
        <v>53</v>
      </c>
    </row>
    <row r="32" spans="1:3" x14ac:dyDescent="0.3">
      <c r="A32" s="38" t="s">
        <v>40</v>
      </c>
      <c r="B32" s="39">
        <v>34</v>
      </c>
      <c r="C32" s="39">
        <v>51</v>
      </c>
    </row>
    <row r="33" spans="1:3" x14ac:dyDescent="0.3">
      <c r="A33" s="38" t="s">
        <v>41</v>
      </c>
      <c r="B33" s="39">
        <v>35</v>
      </c>
      <c r="C33" s="39">
        <v>52</v>
      </c>
    </row>
    <row r="34" spans="1:3" x14ac:dyDescent="0.3">
      <c r="A34" s="38" t="s">
        <v>42</v>
      </c>
      <c r="B34" s="39">
        <v>15</v>
      </c>
      <c r="C34" s="39">
        <v>22</v>
      </c>
    </row>
    <row r="35" spans="1:3" x14ac:dyDescent="0.3">
      <c r="A35" s="38" t="s">
        <v>43</v>
      </c>
      <c r="B35" s="39">
        <v>25</v>
      </c>
      <c r="C35" s="39">
        <v>38</v>
      </c>
    </row>
    <row r="36" spans="1:3" x14ac:dyDescent="0.3">
      <c r="A36" s="38" t="s">
        <v>44</v>
      </c>
      <c r="B36" s="39">
        <v>24</v>
      </c>
      <c r="C36" s="39">
        <v>36</v>
      </c>
    </row>
    <row r="37" spans="1:3" x14ac:dyDescent="0.3">
      <c r="A37" s="38" t="s">
        <v>45</v>
      </c>
      <c r="B37" s="39">
        <v>29</v>
      </c>
      <c r="C37" s="39">
        <v>44</v>
      </c>
    </row>
    <row r="38" spans="1:3" x14ac:dyDescent="0.3">
      <c r="A38" s="38" t="s">
        <v>46</v>
      </c>
      <c r="B38" s="39"/>
      <c r="C38" s="39"/>
    </row>
    <row r="39" spans="1:3" x14ac:dyDescent="0.3">
      <c r="A39" s="38" t="s">
        <v>47</v>
      </c>
      <c r="B39" s="39">
        <v>28</v>
      </c>
      <c r="C39" s="39">
        <v>41</v>
      </c>
    </row>
    <row r="40" spans="1:3" x14ac:dyDescent="0.3">
      <c r="A40" s="38" t="s">
        <v>48</v>
      </c>
      <c r="B40" s="39">
        <v>49</v>
      </c>
      <c r="C40" s="39">
        <v>74</v>
      </c>
    </row>
    <row r="41" spans="1:3" x14ac:dyDescent="0.3">
      <c r="A41" s="38" t="s">
        <v>49</v>
      </c>
      <c r="B41" s="39">
        <v>24</v>
      </c>
      <c r="C41" s="39">
        <v>36</v>
      </c>
    </row>
    <row r="42" spans="1:3" x14ac:dyDescent="0.3">
      <c r="A42" s="38" t="s">
        <v>50</v>
      </c>
      <c r="B42" s="39">
        <v>20</v>
      </c>
      <c r="C42" s="39">
        <v>30</v>
      </c>
    </row>
    <row r="43" spans="1:3" x14ac:dyDescent="0.3">
      <c r="A43" s="38" t="s">
        <v>51</v>
      </c>
      <c r="B43" s="39">
        <v>39</v>
      </c>
      <c r="C43" s="39">
        <v>58</v>
      </c>
    </row>
    <row r="44" spans="1:3" x14ac:dyDescent="0.3">
      <c r="A44" s="38" t="s">
        <v>52</v>
      </c>
      <c r="B44" s="39">
        <v>32</v>
      </c>
      <c r="C44" s="39">
        <v>48</v>
      </c>
    </row>
    <row r="45" spans="1:3" x14ac:dyDescent="0.3">
      <c r="A45" s="38" t="s">
        <v>53</v>
      </c>
      <c r="B45" s="39">
        <v>32</v>
      </c>
      <c r="C45" s="39">
        <v>47</v>
      </c>
    </row>
    <row r="46" spans="1:3" x14ac:dyDescent="0.3">
      <c r="A46" s="38" t="s">
        <v>54</v>
      </c>
      <c r="B46" s="39">
        <v>40</v>
      </c>
      <c r="C46" s="39">
        <v>59</v>
      </c>
    </row>
    <row r="47" spans="1:3" x14ac:dyDescent="0.3">
      <c r="A47" s="38" t="s">
        <v>55</v>
      </c>
      <c r="B47" s="39">
        <v>39</v>
      </c>
      <c r="C47" s="39">
        <v>58</v>
      </c>
    </row>
    <row r="48" spans="1:3" x14ac:dyDescent="0.3">
      <c r="A48" s="38" t="s">
        <v>10</v>
      </c>
      <c r="B48" s="39">
        <v>14</v>
      </c>
      <c r="C48" s="39">
        <v>28</v>
      </c>
    </row>
    <row r="49" spans="1:3" x14ac:dyDescent="0.3">
      <c r="A49" s="38" t="s">
        <v>56</v>
      </c>
      <c r="B49" s="39">
        <v>30</v>
      </c>
      <c r="C49" s="39">
        <v>45</v>
      </c>
    </row>
    <row r="50" spans="1:3" x14ac:dyDescent="0.3">
      <c r="A50" s="38" t="s">
        <v>57</v>
      </c>
      <c r="B50" s="39">
        <v>44</v>
      </c>
      <c r="C50" s="39">
        <v>65</v>
      </c>
    </row>
    <row r="51" spans="1:3" x14ac:dyDescent="0.3">
      <c r="A51" s="38" t="s">
        <v>58</v>
      </c>
      <c r="B51" s="39">
        <v>29</v>
      </c>
      <c r="C51" s="39">
        <v>44</v>
      </c>
    </row>
    <row r="52" spans="1:3" x14ac:dyDescent="0.3">
      <c r="A52" s="38" t="s">
        <v>59</v>
      </c>
      <c r="B52" s="39">
        <v>29</v>
      </c>
      <c r="C52" s="39">
        <v>44</v>
      </c>
    </row>
    <row r="53" spans="1:3" x14ac:dyDescent="0.3">
      <c r="A53" s="38" t="s">
        <v>60</v>
      </c>
      <c r="B53" s="39">
        <v>33</v>
      </c>
      <c r="C53" s="39">
        <v>50</v>
      </c>
    </row>
    <row r="54" spans="1:3" x14ac:dyDescent="0.3">
      <c r="A54" s="38" t="s">
        <v>61</v>
      </c>
      <c r="B54" s="39">
        <v>20</v>
      </c>
      <c r="C54" s="39">
        <v>29</v>
      </c>
    </row>
    <row r="55" spans="1:3" x14ac:dyDescent="0.3">
      <c r="A55" s="38" t="s">
        <v>62</v>
      </c>
      <c r="B55" s="39">
        <v>23</v>
      </c>
      <c r="C55" s="39">
        <v>34</v>
      </c>
    </row>
    <row r="56" spans="1:3" x14ac:dyDescent="0.3">
      <c r="A56" s="38" t="s">
        <v>63</v>
      </c>
      <c r="B56" s="39">
        <v>33</v>
      </c>
      <c r="C56" s="39">
        <v>50</v>
      </c>
    </row>
    <row r="57" spans="1:3" x14ac:dyDescent="0.3">
      <c r="A57" s="38" t="s">
        <v>64</v>
      </c>
      <c r="B57" s="39"/>
      <c r="C57" s="39"/>
    </row>
    <row r="58" spans="1:3" x14ac:dyDescent="0.3">
      <c r="A58" s="38" t="s">
        <v>65</v>
      </c>
      <c r="B58" s="39">
        <v>36</v>
      </c>
      <c r="C58" s="39">
        <v>53</v>
      </c>
    </row>
    <row r="59" spans="1:3" x14ac:dyDescent="0.3">
      <c r="A59" s="38" t="s">
        <v>66</v>
      </c>
      <c r="B59" s="39">
        <v>31</v>
      </c>
      <c r="C59" s="39">
        <v>46</v>
      </c>
    </row>
    <row r="60" spans="1:3" x14ac:dyDescent="0.3">
      <c r="A60" s="40" t="s">
        <v>67</v>
      </c>
      <c r="B60" s="39">
        <v>39</v>
      </c>
      <c r="C60" s="39">
        <v>58</v>
      </c>
    </row>
    <row r="61" spans="1:3" x14ac:dyDescent="0.3">
      <c r="A61" s="38" t="s">
        <v>68</v>
      </c>
      <c r="B61" s="39">
        <v>34</v>
      </c>
      <c r="C61" s="39">
        <v>51</v>
      </c>
    </row>
    <row r="62" spans="1:3" x14ac:dyDescent="0.3">
      <c r="A62" s="38" t="s">
        <v>69</v>
      </c>
      <c r="B62" s="39">
        <v>29</v>
      </c>
      <c r="C62" s="39">
        <v>44</v>
      </c>
    </row>
    <row r="63" spans="1:3" x14ac:dyDescent="0.3">
      <c r="A63" s="38" t="s">
        <v>70</v>
      </c>
      <c r="B63" s="39">
        <v>35</v>
      </c>
      <c r="C63" s="39">
        <v>52</v>
      </c>
    </row>
    <row r="64" spans="1:3" x14ac:dyDescent="0.3">
      <c r="A64" s="38" t="s">
        <v>71</v>
      </c>
      <c r="B64" s="39">
        <v>27</v>
      </c>
      <c r="C64" s="39">
        <v>40</v>
      </c>
    </row>
    <row r="65" spans="1:3" x14ac:dyDescent="0.3">
      <c r="A65" s="38" t="s">
        <v>72</v>
      </c>
      <c r="B65" s="39">
        <v>24</v>
      </c>
      <c r="C65" s="39">
        <v>35</v>
      </c>
    </row>
    <row r="66" spans="1:3" x14ac:dyDescent="0.3">
      <c r="A66" s="38" t="s">
        <v>73</v>
      </c>
      <c r="B66" s="39">
        <v>31</v>
      </c>
      <c r="C66" s="39">
        <v>46</v>
      </c>
    </row>
    <row r="67" spans="1:3" x14ac:dyDescent="0.3">
      <c r="A67" s="38" t="s">
        <v>74</v>
      </c>
      <c r="B67" s="39"/>
      <c r="C67" s="39"/>
    </row>
    <row r="68" spans="1:3" x14ac:dyDescent="0.3">
      <c r="A68" s="38" t="s">
        <v>75</v>
      </c>
      <c r="B68" s="39">
        <v>31</v>
      </c>
      <c r="C68" s="39">
        <v>46</v>
      </c>
    </row>
    <row r="69" spans="1:3" x14ac:dyDescent="0.3">
      <c r="A69" s="38" t="s">
        <v>76</v>
      </c>
      <c r="B69" s="39">
        <v>24</v>
      </c>
      <c r="C69" s="39">
        <v>36</v>
      </c>
    </row>
    <row r="70" spans="1:3" x14ac:dyDescent="0.3">
      <c r="A70" s="38" t="s">
        <v>77</v>
      </c>
      <c r="B70" s="39">
        <v>23</v>
      </c>
      <c r="C70" s="39">
        <v>34</v>
      </c>
    </row>
    <row r="71" spans="1:3" x14ac:dyDescent="0.3">
      <c r="A71" s="38" t="s">
        <v>78</v>
      </c>
      <c r="B71" s="39">
        <v>31</v>
      </c>
      <c r="C71" s="39">
        <v>46</v>
      </c>
    </row>
    <row r="72" spans="1:3" x14ac:dyDescent="0.3">
      <c r="A72" s="38" t="s">
        <v>79</v>
      </c>
      <c r="B72" s="39">
        <v>16</v>
      </c>
      <c r="C72" s="39">
        <v>24</v>
      </c>
    </row>
    <row r="73" spans="1:3" x14ac:dyDescent="0.3">
      <c r="A73" s="38" t="s">
        <v>80</v>
      </c>
      <c r="B73" s="39">
        <v>39</v>
      </c>
      <c r="C73" s="39">
        <v>58</v>
      </c>
    </row>
    <row r="74" spans="1:3" x14ac:dyDescent="0.3">
      <c r="A74" s="38" t="s">
        <v>81</v>
      </c>
      <c r="B74" s="39">
        <v>32</v>
      </c>
      <c r="C74" s="39">
        <v>48</v>
      </c>
    </row>
    <row r="75" spans="1:3" x14ac:dyDescent="0.3">
      <c r="A75" s="38" t="s">
        <v>82</v>
      </c>
      <c r="B75" s="39"/>
      <c r="C75" s="39"/>
    </row>
    <row r="76" spans="1:3" x14ac:dyDescent="0.3">
      <c r="A76" s="38" t="s">
        <v>270</v>
      </c>
      <c r="B76" s="39">
        <v>28</v>
      </c>
      <c r="C76" s="39">
        <v>42</v>
      </c>
    </row>
    <row r="77" spans="1:3" x14ac:dyDescent="0.3">
      <c r="A77" s="38" t="s">
        <v>83</v>
      </c>
      <c r="B77" s="39">
        <v>21</v>
      </c>
      <c r="C77" s="39">
        <v>32</v>
      </c>
    </row>
    <row r="78" spans="1:3" x14ac:dyDescent="0.3">
      <c r="A78" s="38" t="s">
        <v>84</v>
      </c>
      <c r="B78" s="39">
        <v>24</v>
      </c>
      <c r="C78" s="39">
        <v>35</v>
      </c>
    </row>
    <row r="79" spans="1:3" x14ac:dyDescent="0.3">
      <c r="A79" s="38" t="s">
        <v>85</v>
      </c>
      <c r="B79" s="39">
        <v>33</v>
      </c>
      <c r="C79" s="39">
        <v>50</v>
      </c>
    </row>
    <row r="80" spans="1:3" x14ac:dyDescent="0.3">
      <c r="A80" s="38" t="s">
        <v>86</v>
      </c>
      <c r="B80" s="39">
        <v>25</v>
      </c>
      <c r="C80" s="39">
        <v>38</v>
      </c>
    </row>
    <row r="81" spans="1:3" x14ac:dyDescent="0.3">
      <c r="A81" s="38" t="s">
        <v>87</v>
      </c>
      <c r="B81" s="39">
        <v>21</v>
      </c>
      <c r="C81" s="39">
        <v>32</v>
      </c>
    </row>
    <row r="82" spans="1:3" x14ac:dyDescent="0.3">
      <c r="A82" s="38" t="s">
        <v>88</v>
      </c>
      <c r="B82" s="39">
        <v>24</v>
      </c>
      <c r="C82" s="39">
        <v>36</v>
      </c>
    </row>
    <row r="83" spans="1:3" x14ac:dyDescent="0.3">
      <c r="A83" s="38" t="s">
        <v>89</v>
      </c>
      <c r="B83" s="39">
        <v>22</v>
      </c>
      <c r="C83" s="39">
        <v>33</v>
      </c>
    </row>
    <row r="84" spans="1:3" x14ac:dyDescent="0.3">
      <c r="A84" s="38" t="s">
        <v>90</v>
      </c>
      <c r="B84" s="39">
        <v>39</v>
      </c>
      <c r="C84" s="39">
        <v>58</v>
      </c>
    </row>
    <row r="85" spans="1:3" x14ac:dyDescent="0.3">
      <c r="A85" s="38" t="s">
        <v>91</v>
      </c>
      <c r="B85" s="39">
        <v>32</v>
      </c>
      <c r="C85" s="39">
        <v>47</v>
      </c>
    </row>
    <row r="86" spans="1:3" x14ac:dyDescent="0.3">
      <c r="A86" s="38" t="s">
        <v>92</v>
      </c>
      <c r="B86" s="39">
        <v>44</v>
      </c>
      <c r="C86" s="39">
        <v>66</v>
      </c>
    </row>
    <row r="87" spans="1:3" x14ac:dyDescent="0.3">
      <c r="A87" s="38" t="s">
        <v>93</v>
      </c>
      <c r="B87" s="39"/>
      <c r="C87" s="39"/>
    </row>
    <row r="88" spans="1:3" x14ac:dyDescent="0.3">
      <c r="A88" s="38" t="s">
        <v>94</v>
      </c>
      <c r="B88" s="39">
        <v>30</v>
      </c>
      <c r="C88" s="39">
        <v>45</v>
      </c>
    </row>
    <row r="89" spans="1:3" x14ac:dyDescent="0.3">
      <c r="A89" s="38" t="s">
        <v>95</v>
      </c>
      <c r="B89" s="39">
        <v>27</v>
      </c>
      <c r="C89" s="39">
        <v>40</v>
      </c>
    </row>
    <row r="90" spans="1:3" x14ac:dyDescent="0.3">
      <c r="A90" s="38" t="s">
        <v>96</v>
      </c>
      <c r="B90" s="39">
        <v>27</v>
      </c>
      <c r="C90" s="39">
        <v>40</v>
      </c>
    </row>
    <row r="91" spans="1:3" x14ac:dyDescent="0.3">
      <c r="A91" s="38" t="s">
        <v>97</v>
      </c>
      <c r="B91" s="39">
        <v>38</v>
      </c>
      <c r="C91" s="39">
        <v>57</v>
      </c>
    </row>
    <row r="92" spans="1:3" x14ac:dyDescent="0.3">
      <c r="A92" s="38" t="s">
        <v>98</v>
      </c>
      <c r="B92" s="39"/>
      <c r="C92" s="39"/>
    </row>
    <row r="93" spans="1:3" x14ac:dyDescent="0.3">
      <c r="A93" s="38" t="s">
        <v>99</v>
      </c>
      <c r="B93" s="39">
        <v>44</v>
      </c>
      <c r="C93" s="39">
        <v>66</v>
      </c>
    </row>
    <row r="94" spans="1:3" x14ac:dyDescent="0.3">
      <c r="A94" s="38" t="s">
        <v>100</v>
      </c>
      <c r="B94" s="39">
        <v>35</v>
      </c>
      <c r="C94" s="39">
        <v>52</v>
      </c>
    </row>
    <row r="95" spans="1:3" x14ac:dyDescent="0.3">
      <c r="A95" s="38" t="s">
        <v>101</v>
      </c>
      <c r="B95" s="39">
        <v>16</v>
      </c>
      <c r="C95" s="39">
        <v>24</v>
      </c>
    </row>
    <row r="96" spans="1:3" x14ac:dyDescent="0.3">
      <c r="A96" s="38" t="s">
        <v>102</v>
      </c>
      <c r="B96" s="39">
        <v>31</v>
      </c>
      <c r="C96" s="39">
        <v>46</v>
      </c>
    </row>
    <row r="97" spans="1:3" x14ac:dyDescent="0.3">
      <c r="A97" s="38" t="s">
        <v>103</v>
      </c>
      <c r="B97" s="39">
        <v>25</v>
      </c>
      <c r="C97" s="39">
        <v>38</v>
      </c>
    </row>
    <row r="98" spans="1:3" x14ac:dyDescent="0.3">
      <c r="A98" s="38" t="s">
        <v>104</v>
      </c>
      <c r="B98" s="39">
        <v>33</v>
      </c>
      <c r="C98" s="39">
        <v>50</v>
      </c>
    </row>
    <row r="99" spans="1:3" x14ac:dyDescent="0.3">
      <c r="A99" s="38" t="s">
        <v>105</v>
      </c>
      <c r="B99" s="39"/>
      <c r="C99" s="39"/>
    </row>
    <row r="100" spans="1:3" x14ac:dyDescent="0.3">
      <c r="A100" s="38" t="s">
        <v>106</v>
      </c>
      <c r="B100" s="39">
        <v>32</v>
      </c>
      <c r="C100" s="39">
        <v>47</v>
      </c>
    </row>
    <row r="101" spans="1:3" x14ac:dyDescent="0.3">
      <c r="A101" s="38" t="s">
        <v>107</v>
      </c>
      <c r="B101" s="39">
        <v>34</v>
      </c>
      <c r="C101" s="39">
        <v>51</v>
      </c>
    </row>
    <row r="102" spans="1:3" x14ac:dyDescent="0.3">
      <c r="A102" s="38" t="s">
        <v>108</v>
      </c>
      <c r="B102" s="39">
        <v>33</v>
      </c>
      <c r="C102" s="39">
        <v>50</v>
      </c>
    </row>
    <row r="103" spans="1:3" x14ac:dyDescent="0.3">
      <c r="A103" s="38" t="s">
        <v>109</v>
      </c>
      <c r="B103" s="39">
        <v>32</v>
      </c>
      <c r="C103" s="39">
        <v>47</v>
      </c>
    </row>
    <row r="104" spans="1:3" x14ac:dyDescent="0.3">
      <c r="A104" s="38" t="s">
        <v>110</v>
      </c>
      <c r="B104" s="39">
        <v>20</v>
      </c>
      <c r="C104" s="39">
        <v>30</v>
      </c>
    </row>
    <row r="105" spans="1:3" x14ac:dyDescent="0.3">
      <c r="A105" s="38" t="s">
        <v>111</v>
      </c>
      <c r="B105" s="39">
        <v>30</v>
      </c>
      <c r="C105" s="39">
        <v>45</v>
      </c>
    </row>
    <row r="106" spans="1:3" x14ac:dyDescent="0.3">
      <c r="A106" s="38" t="s">
        <v>112</v>
      </c>
      <c r="B106" s="39">
        <v>37</v>
      </c>
      <c r="C106" s="39">
        <v>56</v>
      </c>
    </row>
    <row r="107" spans="1:3" x14ac:dyDescent="0.3">
      <c r="A107" s="38" t="s">
        <v>113</v>
      </c>
      <c r="B107" s="39">
        <v>34</v>
      </c>
      <c r="C107" s="39">
        <v>51</v>
      </c>
    </row>
    <row r="108" spans="1:3" x14ac:dyDescent="0.3">
      <c r="A108" s="38" t="s">
        <v>114</v>
      </c>
      <c r="B108" s="39">
        <v>18</v>
      </c>
      <c r="C108" s="39">
        <v>27</v>
      </c>
    </row>
    <row r="109" spans="1:3" x14ac:dyDescent="0.3">
      <c r="A109" s="38" t="s">
        <v>115</v>
      </c>
      <c r="B109" s="39">
        <v>31</v>
      </c>
      <c r="C109" s="39">
        <v>46</v>
      </c>
    </row>
    <row r="110" spans="1:3" x14ac:dyDescent="0.3">
      <c r="A110" s="38" t="s">
        <v>116</v>
      </c>
      <c r="B110" s="39">
        <v>41</v>
      </c>
      <c r="C110" s="39">
        <v>62</v>
      </c>
    </row>
    <row r="111" spans="1:3" x14ac:dyDescent="0.3">
      <c r="A111" s="38" t="s">
        <v>117</v>
      </c>
      <c r="B111" s="39">
        <v>47</v>
      </c>
      <c r="C111" s="39">
        <v>70</v>
      </c>
    </row>
    <row r="112" spans="1:3" x14ac:dyDescent="0.3">
      <c r="A112" s="38" t="s">
        <v>118</v>
      </c>
      <c r="B112" s="39">
        <v>19</v>
      </c>
      <c r="C112" s="39">
        <v>28</v>
      </c>
    </row>
    <row r="113" spans="1:3" x14ac:dyDescent="0.3">
      <c r="A113" s="38" t="s">
        <v>119</v>
      </c>
      <c r="B113" s="39">
        <v>32</v>
      </c>
      <c r="C113" s="39">
        <v>48</v>
      </c>
    </row>
    <row r="114" spans="1:3" x14ac:dyDescent="0.3">
      <c r="A114" s="38" t="s">
        <v>120</v>
      </c>
      <c r="B114" s="39">
        <v>16</v>
      </c>
      <c r="C114" s="39">
        <v>23</v>
      </c>
    </row>
    <row r="115" spans="1:3" x14ac:dyDescent="0.3">
      <c r="A115" s="38" t="s">
        <v>121</v>
      </c>
      <c r="B115" s="39">
        <v>24</v>
      </c>
      <c r="C115" s="39">
        <v>35</v>
      </c>
    </row>
    <row r="116" spans="1:3" x14ac:dyDescent="0.3">
      <c r="A116" s="38" t="s">
        <v>122</v>
      </c>
      <c r="B116" s="39">
        <v>31</v>
      </c>
      <c r="C116" s="39">
        <v>46</v>
      </c>
    </row>
    <row r="117" spans="1:3" x14ac:dyDescent="0.3">
      <c r="A117" s="38" t="s">
        <v>123</v>
      </c>
      <c r="B117" s="39">
        <v>37</v>
      </c>
      <c r="C117" s="39">
        <v>56</v>
      </c>
    </row>
    <row r="118" spans="1:3" x14ac:dyDescent="0.3">
      <c r="A118" s="38" t="s">
        <v>124</v>
      </c>
      <c r="B118" s="39">
        <v>22</v>
      </c>
      <c r="C118" s="39">
        <v>33</v>
      </c>
    </row>
    <row r="119" spans="1:3" x14ac:dyDescent="0.3">
      <c r="A119" s="38" t="s">
        <v>125</v>
      </c>
      <c r="B119" s="39">
        <v>16</v>
      </c>
      <c r="C119" s="39">
        <v>24</v>
      </c>
    </row>
    <row r="120" spans="1:3" x14ac:dyDescent="0.3">
      <c r="A120" s="38" t="s">
        <v>126</v>
      </c>
      <c r="B120" s="39">
        <v>24</v>
      </c>
      <c r="C120" s="39">
        <v>35</v>
      </c>
    </row>
    <row r="121" spans="1:3" x14ac:dyDescent="0.3">
      <c r="A121" s="38" t="s">
        <v>127</v>
      </c>
      <c r="B121" s="39">
        <v>40</v>
      </c>
      <c r="C121" s="39">
        <v>59</v>
      </c>
    </row>
    <row r="122" spans="1:3" x14ac:dyDescent="0.3">
      <c r="A122" s="38" t="s">
        <v>128</v>
      </c>
      <c r="B122" s="39">
        <v>42</v>
      </c>
      <c r="C122" s="39">
        <v>63</v>
      </c>
    </row>
    <row r="123" spans="1:3" x14ac:dyDescent="0.3">
      <c r="A123" s="38" t="s">
        <v>129</v>
      </c>
      <c r="B123" s="39">
        <v>37</v>
      </c>
      <c r="C123" s="39">
        <v>56</v>
      </c>
    </row>
    <row r="124" spans="1:3" x14ac:dyDescent="0.3">
      <c r="A124" s="38" t="s">
        <v>130</v>
      </c>
      <c r="B124" s="39">
        <v>17</v>
      </c>
      <c r="C124" s="39">
        <v>26</v>
      </c>
    </row>
    <row r="125" spans="1:3" x14ac:dyDescent="0.3">
      <c r="A125" s="38" t="s">
        <v>131</v>
      </c>
      <c r="B125" s="39">
        <v>32</v>
      </c>
      <c r="C125" s="39">
        <v>47</v>
      </c>
    </row>
    <row r="126" spans="1:3" x14ac:dyDescent="0.3">
      <c r="A126" s="38" t="s">
        <v>132</v>
      </c>
      <c r="B126" s="39">
        <v>23</v>
      </c>
      <c r="C126" s="39">
        <v>34</v>
      </c>
    </row>
    <row r="127" spans="1:3" x14ac:dyDescent="0.3">
      <c r="A127" s="38" t="s">
        <v>133</v>
      </c>
      <c r="B127" s="39">
        <v>32</v>
      </c>
      <c r="C127" s="39">
        <v>47</v>
      </c>
    </row>
    <row r="128" spans="1:3" x14ac:dyDescent="0.3">
      <c r="A128" s="38" t="s">
        <v>134</v>
      </c>
      <c r="B128" s="39">
        <v>23</v>
      </c>
      <c r="C128" s="39">
        <v>34</v>
      </c>
    </row>
    <row r="129" spans="1:3" x14ac:dyDescent="0.3">
      <c r="A129" s="38" t="s">
        <v>135</v>
      </c>
      <c r="B129" s="39">
        <v>35</v>
      </c>
      <c r="C129" s="39">
        <v>52</v>
      </c>
    </row>
    <row r="130" spans="1:3" x14ac:dyDescent="0.3">
      <c r="A130" s="38" t="s">
        <v>136</v>
      </c>
      <c r="B130" s="39">
        <v>25</v>
      </c>
      <c r="C130" s="39">
        <v>38</v>
      </c>
    </row>
    <row r="131" spans="1:3" x14ac:dyDescent="0.3">
      <c r="A131" s="38" t="s">
        <v>137</v>
      </c>
      <c r="B131" s="39">
        <v>31</v>
      </c>
      <c r="C131" s="39">
        <v>46</v>
      </c>
    </row>
    <row r="132" spans="1:3" x14ac:dyDescent="0.3">
      <c r="A132" s="38" t="s">
        <v>138</v>
      </c>
      <c r="B132" s="39">
        <v>28</v>
      </c>
      <c r="C132" s="39">
        <v>42</v>
      </c>
    </row>
    <row r="133" spans="1:3" x14ac:dyDescent="0.3">
      <c r="A133" s="38" t="s">
        <v>139</v>
      </c>
      <c r="B133" s="39">
        <v>42</v>
      </c>
      <c r="C133" s="39">
        <v>63</v>
      </c>
    </row>
    <row r="134" spans="1:3" x14ac:dyDescent="0.3">
      <c r="A134" s="38" t="s">
        <v>140</v>
      </c>
      <c r="B134" s="39">
        <v>26</v>
      </c>
      <c r="C134" s="39">
        <v>39</v>
      </c>
    </row>
    <row r="135" spans="1:3" x14ac:dyDescent="0.3">
      <c r="A135" s="38" t="s">
        <v>141</v>
      </c>
      <c r="B135" s="39">
        <v>36</v>
      </c>
      <c r="C135" s="39">
        <v>54</v>
      </c>
    </row>
    <row r="136" spans="1:3" x14ac:dyDescent="0.3">
      <c r="A136" s="38" t="s">
        <v>142</v>
      </c>
      <c r="B136" s="39">
        <v>20</v>
      </c>
      <c r="C136" s="39">
        <v>29</v>
      </c>
    </row>
    <row r="137" spans="1:3" x14ac:dyDescent="0.3">
      <c r="A137" s="38" t="s">
        <v>143</v>
      </c>
      <c r="B137" s="39">
        <v>32</v>
      </c>
      <c r="C137" s="39">
        <v>48</v>
      </c>
    </row>
    <row r="138" spans="1:3" x14ac:dyDescent="0.3">
      <c r="A138" s="38" t="s">
        <v>144</v>
      </c>
      <c r="B138" s="39">
        <v>16</v>
      </c>
      <c r="C138" s="39">
        <v>24</v>
      </c>
    </row>
    <row r="139" spans="1:3" x14ac:dyDescent="0.3">
      <c r="A139" s="38" t="s">
        <v>145</v>
      </c>
      <c r="B139" s="39">
        <v>28</v>
      </c>
      <c r="C139" s="39">
        <v>42</v>
      </c>
    </row>
    <row r="140" spans="1:3" x14ac:dyDescent="0.3">
      <c r="A140" s="38" t="s">
        <v>146</v>
      </c>
      <c r="B140" s="39">
        <v>18</v>
      </c>
      <c r="C140" s="39">
        <v>27</v>
      </c>
    </row>
    <row r="141" spans="1:3" x14ac:dyDescent="0.3">
      <c r="A141" s="38" t="s">
        <v>147</v>
      </c>
      <c r="B141" s="39">
        <v>20</v>
      </c>
      <c r="C141" s="39">
        <v>29</v>
      </c>
    </row>
    <row r="142" spans="1:3" x14ac:dyDescent="0.3">
      <c r="A142" s="38" t="s">
        <v>148</v>
      </c>
      <c r="B142" s="39">
        <v>25</v>
      </c>
      <c r="C142" s="39">
        <v>38</v>
      </c>
    </row>
    <row r="143" spans="1:3" x14ac:dyDescent="0.3">
      <c r="A143" s="38" t="s">
        <v>149</v>
      </c>
      <c r="B143" s="39">
        <v>24</v>
      </c>
      <c r="C143" s="39">
        <v>35</v>
      </c>
    </row>
    <row r="144" spans="1:3" x14ac:dyDescent="0.3">
      <c r="A144" s="38" t="s">
        <v>150</v>
      </c>
      <c r="B144" s="39">
        <v>20</v>
      </c>
      <c r="C144" s="39">
        <v>30</v>
      </c>
    </row>
    <row r="145" spans="1:3" x14ac:dyDescent="0.3">
      <c r="A145" s="38" t="s">
        <v>151</v>
      </c>
      <c r="B145" s="39">
        <v>24</v>
      </c>
      <c r="C145" s="39">
        <v>36</v>
      </c>
    </row>
    <row r="146" spans="1:3" x14ac:dyDescent="0.3">
      <c r="A146" s="38" t="s">
        <v>152</v>
      </c>
      <c r="B146" s="39">
        <v>37</v>
      </c>
      <c r="C146" s="39">
        <v>56</v>
      </c>
    </row>
    <row r="147" spans="1:3" x14ac:dyDescent="0.3">
      <c r="A147" s="38" t="s">
        <v>153</v>
      </c>
      <c r="B147" s="39">
        <v>24</v>
      </c>
      <c r="C147" s="39">
        <v>36</v>
      </c>
    </row>
    <row r="148" spans="1:3" x14ac:dyDescent="0.3">
      <c r="A148" s="38" t="s">
        <v>154</v>
      </c>
      <c r="B148" s="39">
        <v>32</v>
      </c>
      <c r="C148" s="39">
        <v>47</v>
      </c>
    </row>
    <row r="149" spans="1:3" x14ac:dyDescent="0.3">
      <c r="A149" s="38" t="s">
        <v>155</v>
      </c>
      <c r="B149" s="39">
        <v>28</v>
      </c>
      <c r="C149" s="39">
        <v>42</v>
      </c>
    </row>
    <row r="150" spans="1:3" x14ac:dyDescent="0.3">
      <c r="A150" s="38" t="s">
        <v>156</v>
      </c>
      <c r="B150" s="39">
        <v>31</v>
      </c>
      <c r="C150" s="39">
        <v>46</v>
      </c>
    </row>
    <row r="151" spans="1:3" x14ac:dyDescent="0.3">
      <c r="A151" s="38" t="s">
        <v>157</v>
      </c>
      <c r="B151" s="39">
        <v>53</v>
      </c>
      <c r="C151" s="39">
        <v>80</v>
      </c>
    </row>
    <row r="152" spans="1:3" x14ac:dyDescent="0.3">
      <c r="A152" s="38" t="s">
        <v>158</v>
      </c>
      <c r="B152" s="39">
        <v>27</v>
      </c>
      <c r="C152" s="39">
        <v>40</v>
      </c>
    </row>
    <row r="153" spans="1:3" x14ac:dyDescent="0.3">
      <c r="A153" s="38" t="s">
        <v>159</v>
      </c>
      <c r="B153" s="39">
        <v>40</v>
      </c>
      <c r="C153" s="39">
        <v>60</v>
      </c>
    </row>
    <row r="154" spans="1:3" x14ac:dyDescent="0.3">
      <c r="A154" s="38" t="s">
        <v>160</v>
      </c>
      <c r="B154" s="39"/>
      <c r="C154" s="39"/>
    </row>
    <row r="155" spans="1:3" x14ac:dyDescent="0.3">
      <c r="A155" s="38" t="s">
        <v>161</v>
      </c>
      <c r="B155" s="39">
        <v>16</v>
      </c>
      <c r="C155" s="39">
        <v>23</v>
      </c>
    </row>
    <row r="156" spans="1:3" x14ac:dyDescent="0.3">
      <c r="A156" s="38" t="s">
        <v>162</v>
      </c>
      <c r="B156" s="39">
        <v>23</v>
      </c>
      <c r="C156" s="39">
        <v>34</v>
      </c>
    </row>
    <row r="157" spans="1:3" x14ac:dyDescent="0.3">
      <c r="A157" s="38" t="s">
        <v>163</v>
      </c>
      <c r="B157" s="39">
        <v>34</v>
      </c>
      <c r="C157" s="39">
        <v>51</v>
      </c>
    </row>
    <row r="158" spans="1:3" x14ac:dyDescent="0.3">
      <c r="A158" s="38" t="s">
        <v>164</v>
      </c>
      <c r="B158" s="39">
        <v>26</v>
      </c>
      <c r="C158" s="39">
        <v>39</v>
      </c>
    </row>
    <row r="159" spans="1:3" x14ac:dyDescent="0.3">
      <c r="A159" s="38" t="s">
        <v>165</v>
      </c>
      <c r="B159" s="39">
        <v>40</v>
      </c>
      <c r="C159" s="39">
        <v>60</v>
      </c>
    </row>
    <row r="160" spans="1:3" x14ac:dyDescent="0.3">
      <c r="A160" s="38" t="s">
        <v>166</v>
      </c>
      <c r="B160" s="39">
        <v>25</v>
      </c>
      <c r="C160" s="39">
        <v>38</v>
      </c>
    </row>
    <row r="161" spans="1:3" x14ac:dyDescent="0.3">
      <c r="A161" s="38" t="s">
        <v>167</v>
      </c>
      <c r="B161" s="39">
        <v>23</v>
      </c>
      <c r="C161" s="39">
        <v>34</v>
      </c>
    </row>
    <row r="162" spans="1:3" x14ac:dyDescent="0.3">
      <c r="A162" s="38" t="s">
        <v>168</v>
      </c>
      <c r="B162" s="39">
        <v>22</v>
      </c>
      <c r="C162" s="39">
        <v>33</v>
      </c>
    </row>
    <row r="163" spans="1:3" x14ac:dyDescent="0.3">
      <c r="A163" s="38" t="s">
        <v>169</v>
      </c>
      <c r="B163" s="39"/>
      <c r="C163" s="39"/>
    </row>
    <row r="164" spans="1:3" x14ac:dyDescent="0.3">
      <c r="A164" s="38" t="s">
        <v>170</v>
      </c>
      <c r="B164" s="39">
        <v>22</v>
      </c>
      <c r="C164" s="39">
        <v>33</v>
      </c>
    </row>
    <row r="165" spans="1:3" x14ac:dyDescent="0.3">
      <c r="A165" s="38" t="s">
        <v>171</v>
      </c>
      <c r="B165" s="39">
        <v>20</v>
      </c>
      <c r="C165" s="39">
        <v>30</v>
      </c>
    </row>
    <row r="166" spans="1:3" x14ac:dyDescent="0.3">
      <c r="A166" s="38" t="s">
        <v>172</v>
      </c>
      <c r="B166" s="39">
        <v>18</v>
      </c>
      <c r="C166" s="39">
        <v>27</v>
      </c>
    </row>
    <row r="167" spans="1:3" x14ac:dyDescent="0.3">
      <c r="A167" s="38" t="s">
        <v>173</v>
      </c>
      <c r="B167" s="39">
        <v>20</v>
      </c>
      <c r="C167" s="39">
        <v>29</v>
      </c>
    </row>
    <row r="168" spans="1:3" x14ac:dyDescent="0.3">
      <c r="A168" s="38" t="s">
        <v>174</v>
      </c>
      <c r="B168" s="39">
        <v>20</v>
      </c>
      <c r="C168" s="39">
        <v>29</v>
      </c>
    </row>
    <row r="169" spans="1:3" x14ac:dyDescent="0.3">
      <c r="A169" s="38" t="s">
        <v>175</v>
      </c>
      <c r="B169" s="39">
        <v>24</v>
      </c>
      <c r="C169" s="39">
        <v>36</v>
      </c>
    </row>
    <row r="170" spans="1:3" x14ac:dyDescent="0.3">
      <c r="A170" s="38" t="s">
        <v>176</v>
      </c>
      <c r="B170" s="39">
        <v>31</v>
      </c>
      <c r="C170" s="39">
        <v>46</v>
      </c>
    </row>
    <row r="171" spans="1:3" x14ac:dyDescent="0.3">
      <c r="A171" s="38" t="s">
        <v>177</v>
      </c>
      <c r="B171" s="39"/>
      <c r="C171" s="39"/>
    </row>
    <row r="172" spans="1:3" x14ac:dyDescent="0.3">
      <c r="A172" s="38" t="s">
        <v>178</v>
      </c>
      <c r="B172" s="39">
        <v>21</v>
      </c>
      <c r="C172" s="39">
        <v>32</v>
      </c>
    </row>
    <row r="173" spans="1:3" x14ac:dyDescent="0.3">
      <c r="A173" s="38" t="s">
        <v>179</v>
      </c>
      <c r="B173" s="39">
        <v>18</v>
      </c>
      <c r="C173" s="39">
        <v>27</v>
      </c>
    </row>
    <row r="174" spans="1:3" x14ac:dyDescent="0.3">
      <c r="A174" s="38" t="s">
        <v>180</v>
      </c>
      <c r="B174" s="39"/>
      <c r="C174" s="39"/>
    </row>
    <row r="175" spans="1:3" x14ac:dyDescent="0.3">
      <c r="A175" s="38" t="s">
        <v>181</v>
      </c>
      <c r="B175" s="39">
        <v>19</v>
      </c>
      <c r="C175" s="39">
        <v>28</v>
      </c>
    </row>
    <row r="176" spans="1:3" x14ac:dyDescent="0.3">
      <c r="A176" s="38" t="s">
        <v>182</v>
      </c>
      <c r="B176" s="39">
        <v>20</v>
      </c>
      <c r="C176" s="39">
        <v>30</v>
      </c>
    </row>
    <row r="177" spans="1:3" x14ac:dyDescent="0.3">
      <c r="A177" s="38" t="s">
        <v>183</v>
      </c>
      <c r="B177" s="39">
        <v>17</v>
      </c>
      <c r="C177" s="39">
        <v>26</v>
      </c>
    </row>
    <row r="178" spans="1:3" x14ac:dyDescent="0.3">
      <c r="A178" s="38" t="s">
        <v>184</v>
      </c>
      <c r="B178" s="39">
        <v>16</v>
      </c>
      <c r="C178" s="39">
        <v>24</v>
      </c>
    </row>
    <row r="179" spans="1:3" x14ac:dyDescent="0.3">
      <c r="A179" s="38" t="s">
        <v>185</v>
      </c>
      <c r="B179" s="39">
        <v>24</v>
      </c>
      <c r="C179" s="39">
        <v>36</v>
      </c>
    </row>
    <row r="180" spans="1:3" x14ac:dyDescent="0.3">
      <c r="A180" s="38" t="s">
        <v>186</v>
      </c>
      <c r="B180" s="39">
        <v>20</v>
      </c>
      <c r="C180" s="39">
        <v>29</v>
      </c>
    </row>
    <row r="181" spans="1:3" x14ac:dyDescent="0.3">
      <c r="A181" s="38" t="s">
        <v>187</v>
      </c>
      <c r="B181" s="39">
        <v>23</v>
      </c>
      <c r="C181" s="39">
        <v>34</v>
      </c>
    </row>
    <row r="182" spans="1:3" x14ac:dyDescent="0.3">
      <c r="A182" s="38" t="s">
        <v>188</v>
      </c>
      <c r="B182" s="39">
        <v>32</v>
      </c>
      <c r="C182" s="39">
        <v>47</v>
      </c>
    </row>
    <row r="183" spans="1:3" x14ac:dyDescent="0.3">
      <c r="A183" s="38" t="s">
        <v>189</v>
      </c>
      <c r="B183" s="39"/>
      <c r="C183" s="39"/>
    </row>
    <row r="184" spans="1:3" x14ac:dyDescent="0.3">
      <c r="A184" s="38" t="s">
        <v>190</v>
      </c>
      <c r="B184" s="39">
        <v>25</v>
      </c>
      <c r="C184" s="39">
        <v>38</v>
      </c>
    </row>
    <row r="185" spans="1:3" x14ac:dyDescent="0.3">
      <c r="A185" s="38" t="s">
        <v>191</v>
      </c>
      <c r="B185" s="39">
        <v>32</v>
      </c>
      <c r="C185" s="39">
        <v>48</v>
      </c>
    </row>
    <row r="186" spans="1:3" x14ac:dyDescent="0.3">
      <c r="A186" s="38" t="s">
        <v>192</v>
      </c>
      <c r="B186" s="39">
        <v>32</v>
      </c>
      <c r="C186" s="39">
        <v>48</v>
      </c>
    </row>
    <row r="187" spans="1:3" x14ac:dyDescent="0.3">
      <c r="A187" s="38" t="s">
        <v>193</v>
      </c>
      <c r="B187" s="39">
        <v>33</v>
      </c>
      <c r="C187" s="39">
        <v>50</v>
      </c>
    </row>
    <row r="188" spans="1:3" x14ac:dyDescent="0.3">
      <c r="A188" s="38" t="s">
        <v>194</v>
      </c>
      <c r="B188" s="39"/>
      <c r="C188" s="39"/>
    </row>
    <row r="189" spans="1:3" x14ac:dyDescent="0.3">
      <c r="A189" s="38" t="s">
        <v>195</v>
      </c>
      <c r="B189" s="39">
        <v>44</v>
      </c>
      <c r="C189" s="39">
        <v>66</v>
      </c>
    </row>
    <row r="190" spans="1:3" x14ac:dyDescent="0.3">
      <c r="A190" s="38" t="s">
        <v>196</v>
      </c>
      <c r="B190" s="39">
        <v>43</v>
      </c>
      <c r="C190" s="39">
        <v>64</v>
      </c>
    </row>
    <row r="191" spans="1:3" x14ac:dyDescent="0.3">
      <c r="A191" s="38" t="s">
        <v>197</v>
      </c>
      <c r="B191" s="39">
        <v>28</v>
      </c>
      <c r="C191" s="39">
        <v>42</v>
      </c>
    </row>
    <row r="192" spans="1:3" x14ac:dyDescent="0.3">
      <c r="A192" s="38" t="s">
        <v>198</v>
      </c>
      <c r="B192" s="39">
        <v>13</v>
      </c>
      <c r="C192" s="39">
        <v>20</v>
      </c>
    </row>
    <row r="193" spans="1:3" x14ac:dyDescent="0.3">
      <c r="A193" s="38" t="s">
        <v>199</v>
      </c>
      <c r="B193" s="39">
        <v>32</v>
      </c>
      <c r="C193" s="39">
        <v>48</v>
      </c>
    </row>
    <row r="194" spans="1:3" x14ac:dyDescent="0.3">
      <c r="A194" s="38" t="s">
        <v>200</v>
      </c>
      <c r="B194" s="39">
        <v>30</v>
      </c>
      <c r="C194" s="39">
        <v>45</v>
      </c>
    </row>
    <row r="195" spans="1:3" x14ac:dyDescent="0.3">
      <c r="A195" s="38" t="s">
        <v>201</v>
      </c>
      <c r="B195" s="39">
        <v>36</v>
      </c>
      <c r="C195" s="39">
        <v>54</v>
      </c>
    </row>
    <row r="196" spans="1:3" x14ac:dyDescent="0.3">
      <c r="A196" s="38" t="s">
        <v>202</v>
      </c>
      <c r="B196" s="39">
        <v>16</v>
      </c>
      <c r="C196" s="39">
        <v>24</v>
      </c>
    </row>
    <row r="197" spans="1:3" x14ac:dyDescent="0.3">
      <c r="A197" s="38" t="s">
        <v>203</v>
      </c>
      <c r="B197" s="39">
        <v>22</v>
      </c>
      <c r="C197" s="39">
        <v>33</v>
      </c>
    </row>
    <row r="198" spans="1:3" x14ac:dyDescent="0.3">
      <c r="A198" s="38" t="s">
        <v>204</v>
      </c>
      <c r="B198" s="39"/>
      <c r="C198" s="39"/>
    </row>
    <row r="199" spans="1:3" x14ac:dyDescent="0.3">
      <c r="A199" s="38" t="s">
        <v>205</v>
      </c>
      <c r="B199" s="39">
        <v>23</v>
      </c>
      <c r="C199" s="39">
        <v>34</v>
      </c>
    </row>
    <row r="200" spans="1:3" x14ac:dyDescent="0.3">
      <c r="A200" s="38" t="s">
        <v>206</v>
      </c>
      <c r="B200" s="39">
        <v>27</v>
      </c>
      <c r="C200" s="39">
        <v>40</v>
      </c>
    </row>
    <row r="201" spans="1:3" x14ac:dyDescent="0.3">
      <c r="A201" s="38" t="s">
        <v>207</v>
      </c>
      <c r="B201" s="39">
        <v>27</v>
      </c>
      <c r="C201" s="39">
        <v>40</v>
      </c>
    </row>
    <row r="202" spans="1:3" x14ac:dyDescent="0.3">
      <c r="A202" s="38" t="s">
        <v>208</v>
      </c>
      <c r="B202" s="39">
        <v>24</v>
      </c>
      <c r="C202" s="39">
        <v>35</v>
      </c>
    </row>
    <row r="203" spans="1:3" x14ac:dyDescent="0.3">
      <c r="A203" s="38" t="s">
        <v>209</v>
      </c>
      <c r="B203" s="39">
        <v>23</v>
      </c>
      <c r="C203" s="39">
        <v>34</v>
      </c>
    </row>
    <row r="204" spans="1:3" x14ac:dyDescent="0.3">
      <c r="A204" s="38" t="s">
        <v>210</v>
      </c>
      <c r="B204" s="39">
        <v>28</v>
      </c>
      <c r="C204" s="39">
        <v>42</v>
      </c>
    </row>
    <row r="205" spans="1:3" x14ac:dyDescent="0.3">
      <c r="A205" s="38" t="s">
        <v>211</v>
      </c>
      <c r="B205" s="39">
        <v>22</v>
      </c>
      <c r="C205" s="39">
        <v>33</v>
      </c>
    </row>
    <row r="206" spans="1:3" x14ac:dyDescent="0.3">
      <c r="A206" s="38" t="s">
        <v>212</v>
      </c>
      <c r="B206" s="39"/>
      <c r="C206" s="39"/>
    </row>
    <row r="207" spans="1:3" x14ac:dyDescent="0.3">
      <c r="A207" s="38" t="s">
        <v>213</v>
      </c>
      <c r="B207" s="39">
        <v>18</v>
      </c>
      <c r="C207" s="39">
        <v>27</v>
      </c>
    </row>
    <row r="208" spans="1:3" x14ac:dyDescent="0.3">
      <c r="A208" s="38" t="s">
        <v>214</v>
      </c>
      <c r="B208" s="39">
        <v>20</v>
      </c>
      <c r="C208" s="39">
        <v>29</v>
      </c>
    </row>
    <row r="209" spans="1:3" x14ac:dyDescent="0.3">
      <c r="A209" s="38" t="s">
        <v>215</v>
      </c>
      <c r="B209" s="39">
        <v>15</v>
      </c>
      <c r="C209" s="39">
        <v>22</v>
      </c>
    </row>
    <row r="210" spans="1:3" x14ac:dyDescent="0.3">
      <c r="A210" s="38" t="s">
        <v>216</v>
      </c>
      <c r="B210" s="39">
        <v>23</v>
      </c>
      <c r="C210" s="39">
        <v>34</v>
      </c>
    </row>
    <row r="211" spans="1:3" x14ac:dyDescent="0.3">
      <c r="A211" s="38" t="s">
        <v>217</v>
      </c>
      <c r="B211" s="39">
        <v>25</v>
      </c>
      <c r="C211" s="39">
        <v>38</v>
      </c>
    </row>
    <row r="212" spans="1:3" x14ac:dyDescent="0.3">
      <c r="A212" s="38" t="s">
        <v>218</v>
      </c>
      <c r="B212" s="39">
        <v>18</v>
      </c>
      <c r="C212" s="39">
        <v>27</v>
      </c>
    </row>
    <row r="213" spans="1:3" x14ac:dyDescent="0.3">
      <c r="A213" s="38" t="s">
        <v>219</v>
      </c>
      <c r="B213" s="39">
        <v>31</v>
      </c>
      <c r="C213" s="39">
        <v>46</v>
      </c>
    </row>
    <row r="214" spans="1:3" x14ac:dyDescent="0.3">
      <c r="A214" s="38" t="s">
        <v>220</v>
      </c>
      <c r="B214" s="39">
        <v>32</v>
      </c>
      <c r="C214" s="39">
        <v>47</v>
      </c>
    </row>
    <row r="215" spans="1:3" x14ac:dyDescent="0.3">
      <c r="A215" s="38" t="s">
        <v>221</v>
      </c>
      <c r="B215" s="39">
        <v>25</v>
      </c>
      <c r="C215" s="39">
        <v>38</v>
      </c>
    </row>
    <row r="216" spans="1:3" x14ac:dyDescent="0.3">
      <c r="A216" s="38" t="s">
        <v>222</v>
      </c>
      <c r="B216" s="39">
        <v>26</v>
      </c>
      <c r="C216" s="39">
        <v>39</v>
      </c>
    </row>
    <row r="217" spans="1:3" x14ac:dyDescent="0.3">
      <c r="A217" s="38" t="s">
        <v>223</v>
      </c>
      <c r="B217" s="39">
        <v>26</v>
      </c>
      <c r="C217" s="39">
        <v>39</v>
      </c>
    </row>
    <row r="218" spans="1:3" x14ac:dyDescent="0.3">
      <c r="A218" s="38" t="s">
        <v>224</v>
      </c>
      <c r="B218" s="39">
        <v>30</v>
      </c>
      <c r="C218" s="39">
        <v>45</v>
      </c>
    </row>
    <row r="219" spans="1:3" x14ac:dyDescent="0.3">
      <c r="A219" s="38" t="s">
        <v>225</v>
      </c>
      <c r="B219" s="39">
        <v>43</v>
      </c>
      <c r="C219" s="39">
        <v>64</v>
      </c>
    </row>
    <row r="220" spans="1:3" x14ac:dyDescent="0.3">
      <c r="A220" s="38" t="s">
        <v>226</v>
      </c>
      <c r="B220" s="39">
        <v>24</v>
      </c>
      <c r="C220" s="39">
        <v>35</v>
      </c>
    </row>
    <row r="221" spans="1:3" x14ac:dyDescent="0.3">
      <c r="A221" s="38" t="s">
        <v>227</v>
      </c>
      <c r="B221" s="39"/>
      <c r="C221" s="39"/>
    </row>
    <row r="222" spans="1:3" x14ac:dyDescent="0.3">
      <c r="A222" s="38" t="s">
        <v>228</v>
      </c>
      <c r="B222" s="39">
        <v>17</v>
      </c>
      <c r="C222" s="39">
        <v>26</v>
      </c>
    </row>
    <row r="223" spans="1:3" x14ac:dyDescent="0.3">
      <c r="A223" s="38" t="s">
        <v>229</v>
      </c>
      <c r="B223" s="39">
        <v>20</v>
      </c>
      <c r="C223" s="39">
        <v>29</v>
      </c>
    </row>
    <row r="224" spans="1:3" x14ac:dyDescent="0.3">
      <c r="A224" s="38" t="s">
        <v>230</v>
      </c>
      <c r="B224" s="39">
        <v>12</v>
      </c>
      <c r="C224" s="39">
        <v>17</v>
      </c>
    </row>
    <row r="225" spans="1:3" x14ac:dyDescent="0.3">
      <c r="A225" s="38" t="s">
        <v>231</v>
      </c>
      <c r="B225" s="39">
        <v>27</v>
      </c>
      <c r="C225" s="39">
        <v>40</v>
      </c>
    </row>
    <row r="226" spans="1:3" x14ac:dyDescent="0.3">
      <c r="A226" s="38" t="s">
        <v>232</v>
      </c>
      <c r="B226" s="39">
        <v>22</v>
      </c>
      <c r="C226" s="39">
        <v>33</v>
      </c>
    </row>
    <row r="227" spans="1:3" x14ac:dyDescent="0.3">
      <c r="A227" s="38" t="s">
        <v>233</v>
      </c>
      <c r="B227" s="39">
        <v>28</v>
      </c>
      <c r="C227" s="39">
        <v>41</v>
      </c>
    </row>
    <row r="228" spans="1:3" x14ac:dyDescent="0.3">
      <c r="A228" s="38" t="s">
        <v>234</v>
      </c>
      <c r="B228" s="39">
        <v>17</v>
      </c>
      <c r="C228" s="39">
        <v>26</v>
      </c>
    </row>
    <row r="229" spans="1:3" x14ac:dyDescent="0.3">
      <c r="A229" s="38" t="s">
        <v>235</v>
      </c>
      <c r="B229" s="39">
        <v>15</v>
      </c>
      <c r="C229" s="39">
        <v>22</v>
      </c>
    </row>
    <row r="230" spans="1:3" x14ac:dyDescent="0.3">
      <c r="A230" s="38" t="s">
        <v>236</v>
      </c>
      <c r="B230" s="39">
        <v>32</v>
      </c>
      <c r="C230" s="39">
        <v>48</v>
      </c>
    </row>
    <row r="231" spans="1:3" x14ac:dyDescent="0.3">
      <c r="A231" s="38" t="s">
        <v>237</v>
      </c>
      <c r="B231" s="39">
        <v>23</v>
      </c>
      <c r="C231" s="39">
        <v>34</v>
      </c>
    </row>
    <row r="232" spans="1:3" x14ac:dyDescent="0.3">
      <c r="A232" s="38" t="s">
        <v>238</v>
      </c>
      <c r="B232" s="39">
        <v>35</v>
      </c>
      <c r="C232" s="39">
        <v>52</v>
      </c>
    </row>
    <row r="233" spans="1:3" x14ac:dyDescent="0.3">
      <c r="A233" s="38" t="s">
        <v>239</v>
      </c>
      <c r="B233" s="39">
        <v>30</v>
      </c>
      <c r="C233" s="39">
        <v>45</v>
      </c>
    </row>
    <row r="234" spans="1:3" x14ac:dyDescent="0.3">
      <c r="A234" s="38" t="s">
        <v>240</v>
      </c>
      <c r="B234" s="39">
        <v>44</v>
      </c>
      <c r="C234" s="39">
        <v>65</v>
      </c>
    </row>
    <row r="235" spans="1:3" x14ac:dyDescent="0.3">
      <c r="A235" s="38" t="s">
        <v>241</v>
      </c>
      <c r="B235" s="39"/>
      <c r="C235" s="39"/>
    </row>
    <row r="236" spans="1:3" x14ac:dyDescent="0.3">
      <c r="A236" s="38" t="s">
        <v>242</v>
      </c>
      <c r="B236" s="39">
        <v>41</v>
      </c>
      <c r="C236" s="39">
        <v>62</v>
      </c>
    </row>
    <row r="237" spans="1:3" x14ac:dyDescent="0.3">
      <c r="A237" s="38" t="s">
        <v>243</v>
      </c>
      <c r="B237" s="39">
        <v>39</v>
      </c>
      <c r="C237" s="39">
        <v>58</v>
      </c>
    </row>
    <row r="238" spans="1:3" x14ac:dyDescent="0.3">
      <c r="A238" s="38" t="s">
        <v>244</v>
      </c>
      <c r="B238" s="39">
        <v>36</v>
      </c>
      <c r="C238" s="39">
        <v>54</v>
      </c>
    </row>
    <row r="239" spans="1:3" x14ac:dyDescent="0.3">
      <c r="A239" s="38" t="s">
        <v>245</v>
      </c>
      <c r="B239" s="39">
        <v>42</v>
      </c>
      <c r="C239" s="39">
        <v>63</v>
      </c>
    </row>
    <row r="240" spans="1:3" x14ac:dyDescent="0.3">
      <c r="A240" s="38" t="s">
        <v>246</v>
      </c>
      <c r="B240" s="39">
        <v>37</v>
      </c>
      <c r="C240" s="39">
        <v>56</v>
      </c>
    </row>
    <row r="241" spans="1:3" x14ac:dyDescent="0.3">
      <c r="A241" s="38" t="s">
        <v>247</v>
      </c>
      <c r="B241" s="39">
        <v>43</v>
      </c>
      <c r="C241" s="39">
        <v>64</v>
      </c>
    </row>
    <row r="242" spans="1:3" x14ac:dyDescent="0.3">
      <c r="A242" s="38" t="s">
        <v>248</v>
      </c>
      <c r="B242" s="39">
        <v>39</v>
      </c>
      <c r="C242" s="39">
        <v>58</v>
      </c>
    </row>
    <row r="243" spans="1:3" x14ac:dyDescent="0.3">
      <c r="A243" s="38" t="s">
        <v>249</v>
      </c>
      <c r="B243" s="39">
        <v>34</v>
      </c>
      <c r="C243" s="39">
        <v>51</v>
      </c>
    </row>
    <row r="244" spans="1:3" x14ac:dyDescent="0.3">
      <c r="A244" s="38" t="s">
        <v>250</v>
      </c>
      <c r="B244" s="39">
        <v>41</v>
      </c>
      <c r="C244" s="39">
        <v>62</v>
      </c>
    </row>
    <row r="245" spans="1:3" x14ac:dyDescent="0.3">
      <c r="A245" s="38" t="s">
        <v>251</v>
      </c>
      <c r="B245" s="39">
        <v>34</v>
      </c>
      <c r="C245" s="39">
        <v>51</v>
      </c>
    </row>
    <row r="246" spans="1:3" x14ac:dyDescent="0.3">
      <c r="A246" s="38" t="s">
        <v>252</v>
      </c>
      <c r="B246" s="39"/>
      <c r="C246" s="39"/>
    </row>
    <row r="247" spans="1:3" x14ac:dyDescent="0.3">
      <c r="A247" s="38" t="s">
        <v>253</v>
      </c>
      <c r="B247" s="39">
        <v>41</v>
      </c>
      <c r="C247" s="39">
        <v>62</v>
      </c>
    </row>
    <row r="248" spans="1:3" x14ac:dyDescent="0.3">
      <c r="A248" s="38" t="s">
        <v>254</v>
      </c>
      <c r="B248" s="39">
        <v>30</v>
      </c>
      <c r="C248" s="39">
        <v>45</v>
      </c>
    </row>
    <row r="249" spans="1:3" x14ac:dyDescent="0.3">
      <c r="A249" s="38" t="s">
        <v>255</v>
      </c>
      <c r="B249" s="39">
        <v>28</v>
      </c>
      <c r="C249" s="39">
        <v>41</v>
      </c>
    </row>
    <row r="250" spans="1:3" x14ac:dyDescent="0.3">
      <c r="A250" s="38" t="s">
        <v>256</v>
      </c>
      <c r="B250" s="39">
        <v>13</v>
      </c>
      <c r="C250" s="39">
        <v>20</v>
      </c>
    </row>
    <row r="251" spans="1:3" x14ac:dyDescent="0.3">
      <c r="A251" s="38" t="s">
        <v>257</v>
      </c>
      <c r="B251" s="39">
        <v>31</v>
      </c>
      <c r="C251" s="39">
        <v>46</v>
      </c>
    </row>
    <row r="252" spans="1:3" x14ac:dyDescent="0.3">
      <c r="A252" s="38" t="s">
        <v>258</v>
      </c>
      <c r="B252" s="39">
        <v>30</v>
      </c>
      <c r="C252" s="39">
        <v>45</v>
      </c>
    </row>
  </sheetData>
  <mergeCells count="2">
    <mergeCell ref="A3:A4"/>
    <mergeCell ref="B3:C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55742b31-d978-4c23-b216-880668852e44</BSO999929>
</file>

<file path=customXml/itemProps1.xml><?xml version="1.0" encoding="utf-8"?>
<ds:datastoreItem xmlns:ds="http://schemas.openxmlformats.org/officeDocument/2006/customXml" ds:itemID="{0C9A0AEA-CF5C-481A-B693-93344989605A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Reisekosten 2022</vt:lpstr>
      <vt:lpstr>VPMA-Datenbasis</vt:lpstr>
      <vt:lpstr>'Reisekosten 2022'!Druckbereich</vt:lpstr>
      <vt:lpstr>Länder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Ulrich, Ludwig</cp:lastModifiedBy>
  <cp:lastPrinted>2018-05-23T10:24:27Z</cp:lastPrinted>
  <dcterms:created xsi:type="dcterms:W3CDTF">1996-10-17T05:27:31Z</dcterms:created>
  <dcterms:modified xsi:type="dcterms:W3CDTF">2022-10-26T09:47:18Z</dcterms:modified>
</cp:coreProperties>
</file>